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Users\Администратор\Downloads\питание\"/>
    </mc:Choice>
  </mc:AlternateContent>
  <bookViews>
    <workbookView xWindow="0" yWindow="0" windowWidth="17970" windowHeight="6120" tabRatio="0"/>
  </bookViews>
  <sheets>
    <sheet name="TDSheet" sheetId="1" r:id="rId1"/>
  </sheets>
  <calcPr calcId="152511"/>
</workbook>
</file>

<file path=xl/calcChain.xml><?xml version="1.0" encoding="utf-8"?>
<calcChain xmlns="http://schemas.openxmlformats.org/spreadsheetml/2006/main">
  <c r="J51" i="1" l="1"/>
  <c r="L80" i="1"/>
  <c r="L23" i="1"/>
  <c r="L13" i="1"/>
  <c r="G13" i="1"/>
  <c r="G194" i="1"/>
  <c r="H194" i="1"/>
  <c r="I194" i="1"/>
  <c r="J194" i="1"/>
  <c r="L194" i="1"/>
  <c r="F194" i="1"/>
  <c r="G184" i="1"/>
  <c r="G195" i="1" s="1"/>
  <c r="H184" i="1"/>
  <c r="H195" i="1"/>
  <c r="I184" i="1"/>
  <c r="I195" i="1" s="1"/>
  <c r="J184" i="1"/>
  <c r="J195" i="1" s="1"/>
  <c r="L184" i="1"/>
  <c r="F184" i="1"/>
  <c r="F195" i="1" s="1"/>
  <c r="G175" i="1"/>
  <c r="H175" i="1"/>
  <c r="I175" i="1"/>
  <c r="J175" i="1"/>
  <c r="L175" i="1"/>
  <c r="F175" i="1"/>
  <c r="G165" i="1"/>
  <c r="G176" i="1" s="1"/>
  <c r="H165" i="1"/>
  <c r="I165" i="1"/>
  <c r="I176" i="1" s="1"/>
  <c r="J165" i="1"/>
  <c r="J176" i="1" s="1"/>
  <c r="L165" i="1"/>
  <c r="F165" i="1"/>
  <c r="G156" i="1"/>
  <c r="H156" i="1"/>
  <c r="H157" i="1" s="1"/>
  <c r="I156" i="1"/>
  <c r="I157" i="1" s="1"/>
  <c r="J156" i="1"/>
  <c r="J157" i="1" s="1"/>
  <c r="L156" i="1"/>
  <c r="F156" i="1"/>
  <c r="G146" i="1"/>
  <c r="H146" i="1"/>
  <c r="I146" i="1"/>
  <c r="J146" i="1"/>
  <c r="L146" i="1"/>
  <c r="F146" i="1"/>
  <c r="F157" i="1"/>
  <c r="G137" i="1"/>
  <c r="H137" i="1"/>
  <c r="I137" i="1"/>
  <c r="J137" i="1"/>
  <c r="L137" i="1"/>
  <c r="F137" i="1"/>
  <c r="F138" i="1" s="1"/>
  <c r="G127" i="1"/>
  <c r="H127" i="1"/>
  <c r="I127" i="1"/>
  <c r="J127" i="1"/>
  <c r="L127" i="1"/>
  <c r="F127" i="1"/>
  <c r="G118" i="1"/>
  <c r="H118" i="1"/>
  <c r="H119" i="1"/>
  <c r="I118" i="1"/>
  <c r="J118" i="1"/>
  <c r="L118" i="1"/>
  <c r="F118" i="1"/>
  <c r="G108" i="1"/>
  <c r="H108" i="1"/>
  <c r="I108" i="1"/>
  <c r="I119" i="1" s="1"/>
  <c r="J108" i="1"/>
  <c r="J119" i="1" s="1"/>
  <c r="L108" i="1"/>
  <c r="F108" i="1"/>
  <c r="F119" i="1" s="1"/>
  <c r="G99" i="1"/>
  <c r="H99" i="1"/>
  <c r="I99" i="1"/>
  <c r="J99" i="1"/>
  <c r="L99" i="1"/>
  <c r="L100" i="1"/>
  <c r="F99" i="1"/>
  <c r="G89" i="1"/>
  <c r="G100" i="1" s="1"/>
  <c r="H89" i="1"/>
  <c r="H100" i="1" s="1"/>
  <c r="I89" i="1"/>
  <c r="I100" i="1"/>
  <c r="J89" i="1"/>
  <c r="J100" i="1"/>
  <c r="L89" i="1"/>
  <c r="F89" i="1"/>
  <c r="F100" i="1" s="1"/>
  <c r="G80" i="1"/>
  <c r="H80" i="1"/>
  <c r="H81" i="1" s="1"/>
  <c r="I80" i="1"/>
  <c r="J80" i="1"/>
  <c r="F80" i="1"/>
  <c r="L70" i="1"/>
  <c r="G70" i="1"/>
  <c r="G81" i="1" s="1"/>
  <c r="H70" i="1"/>
  <c r="I70" i="1"/>
  <c r="J70" i="1"/>
  <c r="J81" i="1" s="1"/>
  <c r="F70" i="1"/>
  <c r="F81" i="1" s="1"/>
  <c r="G61" i="1"/>
  <c r="H61" i="1"/>
  <c r="I61" i="1"/>
  <c r="J61" i="1"/>
  <c r="J62" i="1"/>
  <c r="L61" i="1"/>
  <c r="F61" i="1"/>
  <c r="G51" i="1"/>
  <c r="G62" i="1" s="1"/>
  <c r="H51" i="1"/>
  <c r="H62" i="1" s="1"/>
  <c r="I51" i="1"/>
  <c r="I62" i="1"/>
  <c r="L51" i="1"/>
  <c r="L62" i="1" s="1"/>
  <c r="F51" i="1"/>
  <c r="F62" i="1" s="1"/>
  <c r="G42" i="1"/>
  <c r="H42" i="1"/>
  <c r="I42" i="1"/>
  <c r="J42" i="1"/>
  <c r="L42" i="1"/>
  <c r="L43" i="1" s="1"/>
  <c r="F42" i="1"/>
  <c r="G32" i="1"/>
  <c r="G43" i="1"/>
  <c r="H32" i="1"/>
  <c r="H43" i="1" s="1"/>
  <c r="I32" i="1"/>
  <c r="I43" i="1" s="1"/>
  <c r="J32" i="1"/>
  <c r="J43" i="1"/>
  <c r="L32" i="1"/>
  <c r="F32" i="1"/>
  <c r="F43" i="1"/>
  <c r="G23" i="1"/>
  <c r="G24" i="1" s="1"/>
  <c r="H23" i="1"/>
  <c r="I23" i="1"/>
  <c r="J23" i="1"/>
  <c r="F23" i="1"/>
  <c r="H13" i="1"/>
  <c r="H24" i="1" s="1"/>
  <c r="H196" i="1" s="1"/>
  <c r="I13" i="1"/>
  <c r="I24" i="1" s="1"/>
  <c r="I196" i="1" s="1"/>
  <c r="J13" i="1"/>
  <c r="F13" i="1"/>
  <c r="F24" i="1"/>
  <c r="B185" i="1"/>
  <c r="A185" i="1"/>
  <c r="B166" i="1"/>
  <c r="A166" i="1"/>
  <c r="B147" i="1"/>
  <c r="A147" i="1"/>
  <c r="B128" i="1"/>
  <c r="A128" i="1"/>
  <c r="B109" i="1"/>
  <c r="A109" i="1"/>
  <c r="B90" i="1"/>
  <c r="A90" i="1"/>
  <c r="B71" i="1"/>
  <c r="A71" i="1"/>
  <c r="B52" i="1"/>
  <c r="A52" i="1"/>
  <c r="B33" i="1"/>
  <c r="A33" i="1"/>
  <c r="B14" i="1"/>
  <c r="A14" i="1"/>
  <c r="J138" i="1"/>
  <c r="I81" i="1"/>
  <c r="L81" i="1"/>
  <c r="J24" i="1"/>
  <c r="J196" i="1" s="1"/>
  <c r="G119" i="1"/>
  <c r="L24" i="1"/>
  <c r="L195" i="1"/>
  <c r="L176" i="1"/>
  <c r="F176" i="1"/>
  <c r="H176" i="1"/>
  <c r="L157" i="1"/>
  <c r="G157" i="1"/>
  <c r="G138" i="1"/>
  <c r="H138" i="1"/>
  <c r="I138" i="1"/>
  <c r="L138" i="1"/>
  <c r="L119" i="1"/>
  <c r="G196" i="1" l="1"/>
</calcChain>
</file>

<file path=xl/sharedStrings.xml><?xml version="1.0" encoding="utf-8"?>
<sst xmlns="http://schemas.openxmlformats.org/spreadsheetml/2006/main" count="293" uniqueCount="104">
  <si>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</si>
  <si>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</si>
  <si>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</si>
  <si>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</si>
  <si>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</si>
  <si>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</si>
  <si>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</si>
  <si>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</si>
  <si>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</si>
  <si>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</si>
  <si>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</si>
  <si>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</si>
  <si>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</si>
  <si>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</si>
  <si>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</si>
  <si>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</si>
  <si>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</si>
  <si>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</si>
  <si>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</si>
  <si>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</si>
  <si>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</si>
  <si>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</si>
  <si>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фрукты</t>
  </si>
  <si>
    <t>Хлеб "Чусовской" с   йодоказеином</t>
  </si>
  <si>
    <t>итого</t>
  </si>
  <si>
    <t>Итого за день:</t>
  </si>
  <si>
    <t>Макаронные изделия отварные</t>
  </si>
  <si>
    <t>Среднее значение за период:</t>
  </si>
  <si>
    <t>гор.блюдо</t>
  </si>
  <si>
    <t>гор.напиток</t>
  </si>
  <si>
    <t>хлеб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</si>
  <si>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</si>
  <si>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</si>
  <si>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</si>
  <si>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</si>
  <si>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</si>
  <si>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</si>
  <si>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</si>
  <si>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Фрукт свежий</t>
  </si>
  <si>
    <t>Завтрак</t>
  </si>
  <si>
    <t>Обед</t>
  </si>
  <si>
    <t>Каша  молочная   рисовая    с маслом</t>
  </si>
  <si>
    <t xml:space="preserve">Батон витаминизированный </t>
  </si>
  <si>
    <t>Напиток из шиповника</t>
  </si>
  <si>
    <t>Бутерброд с сыром, маслом на  батоне</t>
  </si>
  <si>
    <t xml:space="preserve">Какао с витамином С "Витошка" </t>
  </si>
  <si>
    <t>Мучное изделие</t>
  </si>
  <si>
    <t>Каша гречневая рассыпчатая/Подгарнировка овощная</t>
  </si>
  <si>
    <t>Чай фруктовый с сахаром</t>
  </si>
  <si>
    <t xml:space="preserve">Фруктовое пюре </t>
  </si>
  <si>
    <t>Суп сливочный с курой,гренками</t>
  </si>
  <si>
    <t>Ножки куриные  запеченные в сухарях панко</t>
  </si>
  <si>
    <t>Хлеб "Крестьянский" с Валетек</t>
  </si>
  <si>
    <t xml:space="preserve">Бутерброд с маслом, джемом на батоне </t>
  </si>
  <si>
    <t>Компот фруктово-ягодный</t>
  </si>
  <si>
    <t xml:space="preserve">Макароны с сыром, маслом </t>
  </si>
  <si>
    <t>Творожок в индивидуальной упаковке</t>
  </si>
  <si>
    <t xml:space="preserve">Батон   витаминизированный </t>
  </si>
  <si>
    <t xml:space="preserve">Рыба  под сырной корочкой с овощами </t>
  </si>
  <si>
    <t>Картофельное  пюре</t>
  </si>
  <si>
    <t>Каша молочная мультизлаковая с маслом</t>
  </si>
  <si>
    <t xml:space="preserve">Чай фруктовый с сахаром </t>
  </si>
  <si>
    <t xml:space="preserve">Стрипсы "Школьные" </t>
  </si>
  <si>
    <t>Ризотто/Подгарнировка овощная</t>
  </si>
  <si>
    <t>Солянка  по - студенчески со сметаной, курой</t>
  </si>
  <si>
    <t>Чай с шиповником и сахаром</t>
  </si>
  <si>
    <t>Омлет натуральный/Подгарнировка овощная</t>
  </si>
  <si>
    <t xml:space="preserve">Котлеты домашние  запеченные </t>
  </si>
  <si>
    <t>Борщ "Краснодарский" со сметаной,  курой</t>
  </si>
  <si>
    <t>Чай черный ягодный</t>
  </si>
  <si>
    <t xml:space="preserve">Каша  молочная пшенная с изюмом и с маслом </t>
  </si>
  <si>
    <t>Индейка  по-мексикански</t>
  </si>
  <si>
    <t>Картофель пикантный  запеченный по-домашнему</t>
  </si>
  <si>
    <t>Фруктовое пюре</t>
  </si>
  <si>
    <t>Суп- лапша на куринном  бульоне</t>
  </si>
  <si>
    <t>Плов из филе индейки /Подгарнировка овощная</t>
  </si>
  <si>
    <t>Бутерброд   с маслом  на батоне</t>
  </si>
  <si>
    <t>Чай с сахаром</t>
  </si>
  <si>
    <t>Суп из овощей со сметаной,  курой</t>
  </si>
  <si>
    <t>Люля-кебаб из свинины и курицы</t>
  </si>
  <si>
    <t>Картофельное пюре/Подгарнировка овощная</t>
  </si>
  <si>
    <t>Напиток из фруктов</t>
  </si>
  <si>
    <t xml:space="preserve">Рассольник"Ленинградский" со сметаной, курой  </t>
  </si>
  <si>
    <t xml:space="preserve">Каша  молочная ячневая с маслом </t>
  </si>
  <si>
    <t xml:space="preserve">Суп-пюре гороховый с  гренками </t>
  </si>
  <si>
    <t>Бутерброд с маслом, джемом на батоне</t>
  </si>
  <si>
    <t>Пудинг  творожный c молочным соусом</t>
  </si>
  <si>
    <t>Каша  молочная  геркулесовая  с маслом</t>
  </si>
  <si>
    <t>Йогурт в индивидуальной упаковке</t>
  </si>
  <si>
    <t xml:space="preserve">Суп картофельный  с горохом, курой </t>
  </si>
  <si>
    <t>Макаронные изделия отварные/Подгарнировка овощная</t>
  </si>
  <si>
    <t xml:space="preserve">Наггетсы  куриные  </t>
  </si>
  <si>
    <t>Бутерброд с  сыром на батоне</t>
  </si>
  <si>
    <t xml:space="preserve">Булгур с   овощами   </t>
  </si>
  <si>
    <t xml:space="preserve">Биточек пикантный </t>
  </si>
  <si>
    <t xml:space="preserve">Борщ  "Сибирский"  со сметаной, курой </t>
  </si>
  <si>
    <t xml:space="preserve">Каша  молочная "Дружба" ( рис, пшено)  с  маслом </t>
  </si>
  <si>
    <t xml:space="preserve">Поджарка из  свинины </t>
  </si>
  <si>
    <t>Картофель по-деревенски с паприкой</t>
  </si>
  <si>
    <t xml:space="preserve">Суп-пюре из разных овощей  с гренками </t>
  </si>
  <si>
    <t>Компот из свежих фруктов</t>
  </si>
  <si>
    <t>7-11 лет</t>
  </si>
  <si>
    <t>Директор</t>
  </si>
  <si>
    <t>Семкин А.Г.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</si>
</sst>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8"/>
      <name val="Arial"/>
      <family val="2"/>
    </font>
    <font>
      <sz val="8"/>
      <name val="Arial"/>
      <family val="2"/>
      <charset val="204"/>
    </font>
    <font>
      <u/>
      <sz val="8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name val="Arial"/>
      <family val="2"/>
      <charset val="204"/>
    </font>
    <font>
      <b/>
      <u/>
      <sz val="10"/>
      <name val="Arial"/>
      <family val="2"/>
      <charset val="204"/>
    </font>
    <font>
      <i/>
      <sz val="8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horizontal="left"/>
    </xf>
    <xf numFmtId="0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0" fontId="6" fillId="0" borderId="0" xfId="0" applyNumberFormat="1" applyFont="1" applyAlignment="1">
      <alignment horizontal="left"/>
    </xf>
    <xf numFmtId="1" fontId="3" fillId="0" borderId="1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 vertical="top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indent="1"/>
    </xf>
    <xf numFmtId="0" fontId="1" fillId="0" borderId="6" xfId="0" applyNumberFormat="1" applyFont="1" applyBorder="1" applyAlignment="1">
      <alignment horizontal="left" wrapText="1" indent="1"/>
    </xf>
    <xf numFmtId="1" fontId="1" fillId="0" borderId="1" xfId="0" applyNumberFormat="1" applyFont="1" applyBorder="1" applyAlignment="1">
      <alignment horizontal="left" indent="1"/>
    </xf>
    <xf numFmtId="164" fontId="1" fillId="0" borderId="1" xfId="0" applyNumberFormat="1" applyFont="1" applyBorder="1" applyAlignment="1">
      <alignment horizontal="left" indent="1"/>
    </xf>
    <xf numFmtId="0" fontId="7" fillId="0" borderId="6" xfId="0" applyFont="1" applyBorder="1" applyAlignment="1">
      <alignment horizontal="left" indent="1"/>
    </xf>
    <xf numFmtId="3" fontId="1" fillId="0" borderId="1" xfId="0" applyNumberFormat="1" applyFont="1" applyBorder="1" applyAlignment="1">
      <alignment horizontal="left" indent="1"/>
    </xf>
    <xf numFmtId="164" fontId="7" fillId="0" borderId="1" xfId="0" applyNumberFormat="1" applyFont="1" applyBorder="1" applyAlignment="1">
      <alignment horizontal="left" indent="1"/>
    </xf>
    <xf numFmtId="1" fontId="9" fillId="0" borderId="7" xfId="0" applyNumberFormat="1" applyFont="1" applyBorder="1" applyAlignment="1">
      <alignment horizontal="left" indent="1"/>
    </xf>
    <xf numFmtId="0" fontId="9" fillId="0" borderId="8" xfId="0" applyFont="1" applyBorder="1" applyAlignment="1">
      <alignment horizontal="left" indent="1"/>
    </xf>
    <xf numFmtId="3" fontId="9" fillId="0" borderId="7" xfId="0" applyNumberFormat="1" applyFont="1" applyBorder="1" applyAlignment="1">
      <alignment horizontal="left" indent="1"/>
    </xf>
    <xf numFmtId="0" fontId="12" fillId="0" borderId="9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1" xfId="0" applyBorder="1"/>
    <xf numFmtId="0" fontId="13" fillId="0" borderId="1" xfId="0" applyFont="1" applyBorder="1" applyAlignment="1" applyProtection="1">
      <alignment horizontal="right"/>
      <protection locked="0"/>
    </xf>
    <xf numFmtId="0" fontId="12" fillId="0" borderId="1" xfId="0" applyFont="1" applyBorder="1" applyAlignment="1">
      <alignment vertical="top" wrapText="1"/>
    </xf>
    <xf numFmtId="0" fontId="12" fillId="0" borderId="0" xfId="0" applyFont="1"/>
    <xf numFmtId="1" fontId="12" fillId="0" borderId="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left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0" fillId="0" borderId="1" xfId="0" applyBorder="1"/>
    <xf numFmtId="0" fontId="9" fillId="0" borderId="13" xfId="0" applyFont="1" applyBorder="1" applyAlignment="1">
      <alignment horizontal="left" indent="1"/>
    </xf>
    <xf numFmtId="3" fontId="9" fillId="0" borderId="14" xfId="0" applyNumberFormat="1" applyFont="1" applyBorder="1" applyAlignment="1">
      <alignment horizontal="left" indent="1"/>
    </xf>
    <xf numFmtId="164" fontId="9" fillId="0" borderId="14" xfId="0" applyNumberFormat="1" applyFont="1" applyBorder="1" applyAlignment="1">
      <alignment horizontal="left" indent="1"/>
    </xf>
    <xf numFmtId="0" fontId="12" fillId="0" borderId="11" xfId="0" applyFont="1" applyBorder="1" applyAlignment="1">
      <alignment horizontal="center"/>
    </xf>
    <xf numFmtId="0" fontId="0" fillId="0" borderId="15" xfId="0" applyBorder="1"/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0" fillId="0" borderId="16" xfId="0" applyBorder="1"/>
    <xf numFmtId="0" fontId="12" fillId="0" borderId="2" xfId="0" applyFont="1" applyBorder="1"/>
    <xf numFmtId="0" fontId="12" fillId="0" borderId="3" xfId="0" applyFont="1" applyBorder="1"/>
    <xf numFmtId="0" fontId="12" fillId="0" borderId="18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0" fillId="0" borderId="20" xfId="0" applyBorder="1"/>
    <xf numFmtId="0" fontId="12" fillId="0" borderId="21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0" fillId="0" borderId="14" xfId="0" applyBorder="1"/>
    <xf numFmtId="1" fontId="10" fillId="0" borderId="1" xfId="0" applyNumberFormat="1" applyFont="1" applyBorder="1" applyAlignment="1">
      <alignment horizontal="left" indent="1"/>
    </xf>
    <xf numFmtId="3" fontId="10" fillId="0" borderId="1" xfId="0" applyNumberFormat="1" applyFont="1" applyBorder="1" applyAlignment="1">
      <alignment horizontal="left" indent="1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left" indent="1"/>
    </xf>
    <xf numFmtId="0" fontId="0" fillId="0" borderId="6" xfId="0" applyBorder="1" applyAlignment="1">
      <alignment horizontal="left"/>
    </xf>
    <xf numFmtId="1" fontId="12" fillId="0" borderId="6" xfId="0" applyNumberFormat="1" applyFont="1" applyBorder="1" applyAlignment="1">
      <alignment horizontal="center" vertical="top" wrapText="1"/>
    </xf>
    <xf numFmtId="1" fontId="1" fillId="0" borderId="6" xfId="0" applyNumberFormat="1" applyFont="1" applyBorder="1" applyAlignment="1">
      <alignment horizontal="left" indent="1"/>
    </xf>
    <xf numFmtId="3" fontId="9" fillId="0" borderId="8" xfId="0" applyNumberFormat="1" applyFont="1" applyBorder="1" applyAlignment="1">
      <alignment horizontal="left" indent="1"/>
    </xf>
    <xf numFmtId="1" fontId="10" fillId="0" borderId="6" xfId="0" applyNumberFormat="1" applyFont="1" applyBorder="1" applyAlignment="1">
      <alignment horizontal="left" indent="1"/>
    </xf>
    <xf numFmtId="3" fontId="10" fillId="0" borderId="6" xfId="0" applyNumberFormat="1" applyFont="1" applyBorder="1" applyAlignment="1">
      <alignment horizontal="left" indent="1"/>
    </xf>
    <xf numFmtId="0" fontId="14" fillId="0" borderId="4" xfId="0" applyFont="1" applyBorder="1" applyAlignment="1">
      <alignment horizontal="center" vertical="center"/>
    </xf>
    <xf numFmtId="2" fontId="1" fillId="0" borderId="23" xfId="0" applyNumberFormat="1" applyFont="1" applyBorder="1" applyAlignment="1">
      <alignment horizontal="left" indent="1"/>
    </xf>
    <xf numFmtId="2" fontId="3" fillId="0" borderId="0" xfId="0" applyNumberFormat="1" applyFont="1" applyAlignment="1">
      <alignment horizontal="left" wrapText="1"/>
    </xf>
    <xf numFmtId="2" fontId="3" fillId="0" borderId="0" xfId="0" applyNumberFormat="1" applyFont="1" applyAlignment="1">
      <alignment horizontal="center"/>
    </xf>
    <xf numFmtId="2" fontId="0" fillId="0" borderId="0" xfId="0" applyNumberFormat="1" applyAlignment="1">
      <alignment horizontal="left"/>
    </xf>
    <xf numFmtId="2" fontId="0" fillId="0" borderId="23" xfId="0" applyNumberFormat="1" applyBorder="1" applyAlignment="1">
      <alignment horizontal="left"/>
    </xf>
    <xf numFmtId="2" fontId="12" fillId="0" borderId="23" xfId="0" applyNumberFormat="1" applyFont="1" applyBorder="1" applyAlignment="1">
      <alignment horizontal="center" vertical="top" wrapText="1"/>
    </xf>
    <xf numFmtId="2" fontId="9" fillId="0" borderId="24" xfId="0" applyNumberFormat="1" applyFont="1" applyBorder="1" applyAlignment="1">
      <alignment horizontal="left" indent="1"/>
    </xf>
    <xf numFmtId="2" fontId="1" fillId="0" borderId="25" xfId="0" applyNumberFormat="1" applyFont="1" applyBorder="1" applyAlignment="1">
      <alignment horizontal="left" indent="1"/>
    </xf>
    <xf numFmtId="2" fontId="10" fillId="0" borderId="23" xfId="0" applyNumberFormat="1" applyFont="1" applyBorder="1" applyAlignment="1">
      <alignment horizontal="left" indent="1"/>
    </xf>
    <xf numFmtId="2" fontId="14" fillId="0" borderId="26" xfId="0" applyNumberFormat="1" applyFont="1" applyBorder="1" applyAlignment="1">
      <alignment horizontal="center" vertical="center"/>
    </xf>
    <xf numFmtId="2" fontId="1" fillId="0" borderId="27" xfId="0" applyNumberFormat="1" applyFont="1" applyBorder="1" applyAlignment="1">
      <alignment horizontal="left" indent="1"/>
    </xf>
    <xf numFmtId="1" fontId="1" fillId="0" borderId="27" xfId="0" applyNumberFormat="1" applyFont="1" applyBorder="1" applyAlignment="1">
      <alignment horizontal="left" indent="1"/>
    </xf>
    <xf numFmtId="2" fontId="8" fillId="0" borderId="26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left" wrapText="1" indent="1"/>
    </xf>
    <xf numFmtId="1" fontId="11" fillId="0" borderId="1" xfId="0" applyNumberFormat="1" applyFont="1" applyBorder="1" applyAlignment="1">
      <alignment horizontal="center" indent="1"/>
    </xf>
    <xf numFmtId="164" fontId="11" fillId="0" borderId="1" xfId="0" applyNumberFormat="1" applyFont="1" applyBorder="1" applyAlignment="1">
      <alignment horizontal="center" indent="1"/>
    </xf>
    <xf numFmtId="2" fontId="11" fillId="0" borderId="27" xfId="0" applyNumberFormat="1" applyFont="1" applyBorder="1" applyAlignment="1">
      <alignment horizontal="center" indent="1"/>
    </xf>
    <xf numFmtId="1" fontId="11" fillId="0" borderId="27" xfId="0" applyNumberFormat="1" applyFont="1" applyBorder="1" applyAlignment="1">
      <alignment horizontal="center" indent="1"/>
    </xf>
    <xf numFmtId="0" fontId="11" fillId="0" borderId="1" xfId="0" applyNumberFormat="1" applyFont="1" applyBorder="1" applyAlignment="1">
      <alignment horizontal="center" indent="1"/>
    </xf>
    <xf numFmtId="3" fontId="11" fillId="0" borderId="27" xfId="0" applyNumberFormat="1" applyFont="1" applyBorder="1" applyAlignment="1">
      <alignment horizontal="center" indent="1"/>
    </xf>
    <xf numFmtId="164" fontId="11" fillId="0" borderId="27" xfId="0" applyNumberFormat="1" applyFont="1" applyBorder="1" applyAlignment="1">
      <alignment horizontal="center" indent="1"/>
    </xf>
    <xf numFmtId="1" fontId="1" fillId="0" borderId="1" xfId="0" applyNumberFormat="1" applyFont="1" applyBorder="1" applyAlignment="1">
      <alignment horizontal="center" indent="1"/>
    </xf>
    <xf numFmtId="164" fontId="1" fillId="0" borderId="1" xfId="0" applyNumberFormat="1" applyFont="1" applyBorder="1" applyAlignment="1">
      <alignment horizontal="center" indent="1"/>
    </xf>
    <xf numFmtId="2" fontId="1" fillId="0" borderId="27" xfId="0" applyNumberFormat="1" applyFont="1" applyBorder="1" applyAlignment="1">
      <alignment horizontal="center" indent="1"/>
    </xf>
    <xf numFmtId="1" fontId="1" fillId="0" borderId="27" xfId="0" applyNumberFormat="1" applyFont="1" applyBorder="1" applyAlignment="1">
      <alignment horizontal="center" indent="1"/>
    </xf>
    <xf numFmtId="0" fontId="1" fillId="0" borderId="1" xfId="0" applyNumberFormat="1" applyFont="1" applyBorder="1" applyAlignment="1">
      <alignment horizontal="center" indent="1"/>
    </xf>
    <xf numFmtId="164" fontId="1" fillId="0" borderId="27" xfId="0" applyNumberFormat="1" applyFont="1" applyBorder="1" applyAlignment="1">
      <alignment horizontal="center" indent="1"/>
    </xf>
    <xf numFmtId="2" fontId="11" fillId="0" borderId="23" xfId="0" applyNumberFormat="1" applyFont="1" applyBorder="1" applyAlignment="1">
      <alignment horizontal="center" indent="1"/>
    </xf>
    <xf numFmtId="2" fontId="1" fillId="0" borderId="23" xfId="0" applyNumberFormat="1" applyFont="1" applyBorder="1" applyAlignment="1">
      <alignment horizontal="center" indent="1"/>
    </xf>
    <xf numFmtId="164" fontId="1" fillId="0" borderId="23" xfId="0" applyNumberFormat="1" applyFont="1" applyBorder="1" applyAlignment="1">
      <alignment horizontal="center" indent="1"/>
    </xf>
    <xf numFmtId="1" fontId="1" fillId="0" borderId="23" xfId="0" applyNumberFormat="1" applyFont="1" applyBorder="1" applyAlignment="1">
      <alignment horizontal="center" indent="1"/>
    </xf>
    <xf numFmtId="0" fontId="9" fillId="0" borderId="7" xfId="0" applyNumberFormat="1" applyFont="1" applyBorder="1" applyAlignment="1">
      <alignment horizontal="left" indent="1"/>
    </xf>
    <xf numFmtId="0" fontId="3" fillId="0" borderId="1" xfId="0" applyNumberFormat="1" applyFont="1" applyBorder="1" applyAlignment="1">
      <alignment horizontal="left" wrapText="1"/>
    </xf>
    <xf numFmtId="0" fontId="15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L196"/>
  <sheetViews>
    <sheetView tabSelected="1" workbookViewId="0">
      <selection activeCell="I4" sqref="I4"/>
    </sheetView>
  </sheetViews>
  <sheetFormatPr defaultColWidth="10.6640625" defaultRowHeight="11.25" x14ac:dyDescent="0.2"/>
  <cols>
    <col min="1" max="1" width="9.1640625" style="1" customWidth="1"/>
    <col min="2" max="2" width="8.83203125" style="1" customWidth="1"/>
    <col min="3" max="3" width="11.6640625" style="1" customWidth="1"/>
    <col min="4" max="4" width="14.1640625" style="1" customWidth="1"/>
    <col min="5" max="5" width="56.5" style="1" customWidth="1"/>
    <col min="6" max="6" width="11.6640625" style="1" customWidth="1"/>
    <col min="7" max="7" width="12.83203125" style="1" customWidth="1"/>
    <col min="8" max="8" width="9" style="1" customWidth="1"/>
    <col min="9" max="9" width="7.6640625" style="1" customWidth="1"/>
    <col min="10" max="10" width="10.6640625" style="1" customWidth="1"/>
    <col min="11" max="11" width="11.33203125" style="1" customWidth="1"/>
    <col min="12" max="12" width="10" style="70" customWidth="1"/>
  </cols>
  <sheetData>
    <row r="1" spans="1:12" ht="13.35" customHeight="1" x14ac:dyDescent="0.2">
      <c r="A1" s="2" t="s">
        <v>0</v>
      </c>
      <c r="B1" s="3"/>
      <c r="C1"/>
      <c r="D1"/>
      <c r="E1"/>
      <c r="F1" s="4" t="s">
        <v>1</v>
      </c>
      <c r="G1" s="5" t="s">
        <v>2</v>
      </c>
      <c r="H1" s="99" t="s">
        <v>102</v>
      </c>
      <c r="I1" s="99"/>
      <c r="J1" s="99"/>
      <c r="K1" s="99"/>
      <c r="L1" s="68"/>
    </row>
    <row r="2" spans="1:12" ht="16.350000000000001" customHeight="1" x14ac:dyDescent="0.25">
      <c r="A2" s="6" t="s">
        <v>3</v>
      </c>
      <c r="B2"/>
      <c r="C2"/>
      <c r="D2"/>
      <c r="E2"/>
      <c r="F2"/>
      <c r="G2" s="7" t="s">
        <v>4</v>
      </c>
      <c r="H2" s="99" t="s">
        <v>103</v>
      </c>
      <c r="I2" s="99"/>
      <c r="J2" s="99"/>
      <c r="K2" s="99"/>
      <c r="L2" s="68"/>
    </row>
    <row r="3" spans="1:12" ht="17.25" customHeight="1" x14ac:dyDescent="0.2">
      <c r="A3" s="8" t="s">
        <v>5</v>
      </c>
      <c r="E3" s="9" t="s">
        <v>101</v>
      </c>
      <c r="G3" s="7" t="s">
        <v>6</v>
      </c>
      <c r="H3" s="10">
        <v>12</v>
      </c>
      <c r="I3" s="10">
        <v>1</v>
      </c>
      <c r="J3" s="10">
        <v>2026</v>
      </c>
      <c r="K3" s="11"/>
      <c r="L3" s="69"/>
    </row>
    <row r="4" spans="1:12" s="1" customFormat="1" ht="11.25" customHeight="1" x14ac:dyDescent="0.2">
      <c r="H4" s="12" t="s">
        <v>7</v>
      </c>
      <c r="I4" s="12" t="s">
        <v>8</v>
      </c>
      <c r="J4" s="12" t="s">
        <v>9</v>
      </c>
      <c r="L4" s="70"/>
    </row>
    <row r="5" spans="1:12" ht="32.85" customHeight="1" thickBot="1" x14ac:dyDescent="0.25">
      <c r="A5" s="13" t="s">
        <v>10</v>
      </c>
      <c r="B5" s="14" t="s">
        <v>11</v>
      </c>
      <c r="C5" s="14" t="s">
        <v>12</v>
      </c>
      <c r="D5" s="14" t="s">
        <v>13</v>
      </c>
      <c r="E5" s="15" t="s">
        <v>14</v>
      </c>
      <c r="F5" s="14" t="s">
        <v>15</v>
      </c>
      <c r="G5" s="14" t="s">
        <v>16</v>
      </c>
      <c r="H5" s="14" t="s">
        <v>17</v>
      </c>
      <c r="I5" s="14" t="s">
        <v>18</v>
      </c>
      <c r="J5" s="14" t="s">
        <v>19</v>
      </c>
      <c r="K5" s="16" t="s">
        <v>20</v>
      </c>
      <c r="L5" s="79" t="s">
        <v>21</v>
      </c>
    </row>
    <row r="6" spans="1:12" ht="11.85" customHeight="1" x14ac:dyDescent="0.2">
      <c r="A6" s="48">
        <v>1</v>
      </c>
      <c r="B6" s="49">
        <v>1</v>
      </c>
      <c r="C6" s="50" t="s">
        <v>39</v>
      </c>
      <c r="D6" s="35" t="s">
        <v>28</v>
      </c>
      <c r="E6" s="80" t="s">
        <v>41</v>
      </c>
      <c r="F6" s="81">
        <v>200</v>
      </c>
      <c r="G6" s="82">
        <v>7.2</v>
      </c>
      <c r="H6" s="82">
        <v>6.4</v>
      </c>
      <c r="I6" s="82">
        <v>49.6</v>
      </c>
      <c r="J6" s="82">
        <v>255.4</v>
      </c>
      <c r="K6" s="83">
        <v>257.93</v>
      </c>
      <c r="L6" s="94">
        <v>36.33</v>
      </c>
    </row>
    <row r="7" spans="1:12" ht="11.85" customHeight="1" x14ac:dyDescent="0.2">
      <c r="A7" s="51"/>
      <c r="B7" s="44"/>
      <c r="C7" s="45"/>
      <c r="D7" s="36"/>
      <c r="E7" s="18"/>
      <c r="F7" s="19"/>
      <c r="G7" s="20"/>
      <c r="H7" s="20"/>
      <c r="I7" s="20"/>
      <c r="J7" s="20"/>
      <c r="K7" s="77"/>
      <c r="L7" s="67"/>
    </row>
    <row r="8" spans="1:12" ht="11.85" customHeight="1" x14ac:dyDescent="0.2">
      <c r="A8" s="51"/>
      <c r="B8" s="44"/>
      <c r="C8" s="45"/>
      <c r="D8" s="37" t="s">
        <v>29</v>
      </c>
      <c r="E8" s="18" t="s">
        <v>48</v>
      </c>
      <c r="F8" s="81">
        <v>200</v>
      </c>
      <c r="G8" s="82">
        <v>0.3</v>
      </c>
      <c r="H8" s="82">
        <v>0.1</v>
      </c>
      <c r="I8" s="82">
        <v>13.9</v>
      </c>
      <c r="J8" s="82">
        <v>53.2</v>
      </c>
      <c r="K8" s="84">
        <v>198</v>
      </c>
      <c r="L8" s="94">
        <v>10.11</v>
      </c>
    </row>
    <row r="9" spans="1:12" ht="11.85" customHeight="1" x14ac:dyDescent="0.2">
      <c r="A9" s="51"/>
      <c r="B9" s="44"/>
      <c r="C9" s="45"/>
      <c r="D9" s="37" t="s">
        <v>30</v>
      </c>
      <c r="E9" s="80" t="s">
        <v>53</v>
      </c>
      <c r="F9" s="81">
        <v>48</v>
      </c>
      <c r="G9" s="82">
        <v>6.8</v>
      </c>
      <c r="H9" s="81">
        <v>9</v>
      </c>
      <c r="I9" s="81">
        <v>14</v>
      </c>
      <c r="J9" s="82">
        <v>141.9</v>
      </c>
      <c r="K9" s="83">
        <v>3.56</v>
      </c>
      <c r="L9" s="94">
        <v>42.76</v>
      </c>
    </row>
    <row r="10" spans="1:12" ht="11.85" customHeight="1" x14ac:dyDescent="0.2">
      <c r="A10" s="51"/>
      <c r="B10" s="44"/>
      <c r="C10" s="45"/>
      <c r="D10" s="37" t="s">
        <v>22</v>
      </c>
      <c r="E10" s="80" t="s">
        <v>49</v>
      </c>
      <c r="F10" s="81">
        <v>90</v>
      </c>
      <c r="G10" s="82">
        <v>0.6</v>
      </c>
      <c r="H10" s="82">
        <v>0.4</v>
      </c>
      <c r="I10" s="82">
        <v>9.8000000000000007</v>
      </c>
      <c r="J10" s="81">
        <v>90</v>
      </c>
      <c r="K10" s="83">
        <v>351.23</v>
      </c>
      <c r="L10" s="94">
        <v>60.32</v>
      </c>
    </row>
    <row r="11" spans="1:12" ht="11.85" customHeight="1" x14ac:dyDescent="0.2">
      <c r="A11" s="51"/>
      <c r="B11" s="44"/>
      <c r="C11" s="45"/>
      <c r="D11" s="36"/>
      <c r="E11" s="80"/>
      <c r="F11" s="81"/>
      <c r="G11" s="82"/>
      <c r="H11" s="82"/>
      <c r="I11" s="82"/>
      <c r="J11" s="81"/>
      <c r="K11" s="83"/>
      <c r="L11" s="94"/>
    </row>
    <row r="12" spans="1:12" ht="11.85" customHeight="1" x14ac:dyDescent="0.2">
      <c r="A12" s="51"/>
      <c r="B12" s="44"/>
      <c r="C12" s="45"/>
      <c r="D12" s="36"/>
      <c r="E12" s="34"/>
      <c r="F12" s="34"/>
      <c r="G12" s="34"/>
      <c r="H12" s="34"/>
      <c r="I12" s="34"/>
      <c r="J12" s="34"/>
      <c r="K12" s="60"/>
      <c r="L12" s="71"/>
    </row>
    <row r="13" spans="1:12" s="32" customFormat="1" ht="15" x14ac:dyDescent="0.25">
      <c r="A13" s="27"/>
      <c r="B13" s="28"/>
      <c r="C13" s="29"/>
      <c r="D13" s="30" t="s">
        <v>24</v>
      </c>
      <c r="E13" s="31"/>
      <c r="F13" s="33">
        <f>SUM(F6:F12)</f>
        <v>538</v>
      </c>
      <c r="G13" s="33">
        <f>SUM(G6:G12)</f>
        <v>14.9</v>
      </c>
      <c r="H13" s="33">
        <f>SUM(H6:H12)</f>
        <v>15.9</v>
      </c>
      <c r="I13" s="33">
        <f>SUM(I6:I12)</f>
        <v>87.3</v>
      </c>
      <c r="J13" s="33">
        <f>SUM(J6:J12)</f>
        <v>540.5</v>
      </c>
      <c r="K13" s="61"/>
      <c r="L13" s="72">
        <f>SUM(L6:L12)</f>
        <v>149.51999999999998</v>
      </c>
    </row>
    <row r="14" spans="1:12" ht="11.85" customHeight="1" x14ac:dyDescent="0.2">
      <c r="A14" s="52">
        <f>A6</f>
        <v>1</v>
      </c>
      <c r="B14" s="53">
        <f>B6</f>
        <v>1</v>
      </c>
      <c r="C14" s="54" t="s">
        <v>40</v>
      </c>
      <c r="D14" s="37" t="s">
        <v>31</v>
      </c>
      <c r="E14" s="18"/>
      <c r="F14" s="19"/>
      <c r="G14" s="20"/>
      <c r="H14" s="17"/>
      <c r="I14" s="20"/>
      <c r="J14" s="20"/>
      <c r="K14" s="62"/>
      <c r="L14" s="67"/>
    </row>
    <row r="15" spans="1:12" ht="11.85" customHeight="1" x14ac:dyDescent="0.2">
      <c r="A15" s="51"/>
      <c r="B15" s="44"/>
      <c r="C15" s="45"/>
      <c r="D15" s="37" t="s">
        <v>32</v>
      </c>
      <c r="E15" s="80" t="s">
        <v>50</v>
      </c>
      <c r="F15" s="81">
        <v>210</v>
      </c>
      <c r="G15" s="82">
        <v>8.4</v>
      </c>
      <c r="H15" s="82">
        <v>8.1999999999999993</v>
      </c>
      <c r="I15" s="82">
        <v>23.4</v>
      </c>
      <c r="J15" s="82">
        <v>193.5</v>
      </c>
      <c r="K15" s="83">
        <v>58.35</v>
      </c>
      <c r="L15" s="94">
        <v>40.49</v>
      </c>
    </row>
    <row r="16" spans="1:12" ht="11.85" customHeight="1" x14ac:dyDescent="0.2">
      <c r="A16" s="51"/>
      <c r="B16" s="44"/>
      <c r="C16" s="45"/>
      <c r="D16" s="37" t="s">
        <v>33</v>
      </c>
      <c r="E16" s="80" t="s">
        <v>51</v>
      </c>
      <c r="F16" s="81">
        <v>90</v>
      </c>
      <c r="G16" s="82">
        <v>25.3</v>
      </c>
      <c r="H16" s="82">
        <v>23.1</v>
      </c>
      <c r="I16" s="82">
        <v>14.8</v>
      </c>
      <c r="J16" s="82">
        <v>324.5</v>
      </c>
      <c r="K16" s="83">
        <v>184.25</v>
      </c>
      <c r="L16" s="94">
        <v>84.82</v>
      </c>
    </row>
    <row r="17" spans="1:12" ht="11.85" customHeight="1" x14ac:dyDescent="0.2">
      <c r="A17" s="51"/>
      <c r="B17" s="44"/>
      <c r="C17" s="45"/>
      <c r="D17" s="37" t="s">
        <v>34</v>
      </c>
      <c r="E17" s="80" t="s">
        <v>47</v>
      </c>
      <c r="F17" s="81">
        <v>170</v>
      </c>
      <c r="G17" s="82">
        <v>7.6</v>
      </c>
      <c r="H17" s="82">
        <v>8.9</v>
      </c>
      <c r="I17" s="82">
        <v>36.1</v>
      </c>
      <c r="J17" s="82">
        <v>257.2</v>
      </c>
      <c r="K17" s="83">
        <v>255.02</v>
      </c>
      <c r="L17" s="94">
        <v>21.87</v>
      </c>
    </row>
    <row r="18" spans="1:12" ht="11.85" customHeight="1" x14ac:dyDescent="0.2">
      <c r="A18" s="51"/>
      <c r="B18" s="44"/>
      <c r="C18" s="45"/>
      <c r="D18" s="37" t="s">
        <v>35</v>
      </c>
      <c r="E18" s="18" t="s">
        <v>54</v>
      </c>
      <c r="F18" s="81">
        <v>200</v>
      </c>
      <c r="G18" s="82">
        <v>0.6</v>
      </c>
      <c r="H18" s="85"/>
      <c r="I18" s="82">
        <v>30.9</v>
      </c>
      <c r="J18" s="82">
        <v>121.2</v>
      </c>
      <c r="K18" s="84">
        <v>211</v>
      </c>
      <c r="L18" s="94">
        <v>25</v>
      </c>
    </row>
    <row r="19" spans="1:12" ht="11.85" customHeight="1" x14ac:dyDescent="0.2">
      <c r="A19" s="51"/>
      <c r="B19" s="44"/>
      <c r="C19" s="45"/>
      <c r="D19" s="37" t="s">
        <v>36</v>
      </c>
      <c r="E19" s="80" t="s">
        <v>52</v>
      </c>
      <c r="F19" s="81">
        <v>20</v>
      </c>
      <c r="G19" s="82">
        <v>1.5</v>
      </c>
      <c r="H19" s="82">
        <v>0.2</v>
      </c>
      <c r="I19" s="82">
        <v>9.6999999999999993</v>
      </c>
      <c r="J19" s="82">
        <v>47.6</v>
      </c>
      <c r="K19" s="83">
        <v>299.35000000000002</v>
      </c>
      <c r="L19" s="94">
        <v>1.93</v>
      </c>
    </row>
    <row r="20" spans="1:12" ht="11.85" customHeight="1" x14ac:dyDescent="0.2">
      <c r="A20" s="51"/>
      <c r="B20" s="44"/>
      <c r="C20" s="45"/>
      <c r="D20" s="37" t="s">
        <v>37</v>
      </c>
      <c r="E20" s="80" t="s">
        <v>23</v>
      </c>
      <c r="F20" s="81">
        <v>20</v>
      </c>
      <c r="G20" s="82">
        <v>1.4</v>
      </c>
      <c r="H20" s="82">
        <v>0.3</v>
      </c>
      <c r="I20" s="82">
        <v>9.1999999999999993</v>
      </c>
      <c r="J20" s="82">
        <v>45.2</v>
      </c>
      <c r="K20" s="83">
        <v>299.12</v>
      </c>
      <c r="L20" s="94">
        <v>1.86</v>
      </c>
    </row>
    <row r="21" spans="1:12" ht="11.85" customHeight="1" x14ac:dyDescent="0.2">
      <c r="A21" s="51"/>
      <c r="B21" s="44"/>
      <c r="C21" s="45"/>
      <c r="D21" s="36"/>
      <c r="E21" s="80" t="s">
        <v>38</v>
      </c>
      <c r="F21" s="81">
        <v>150</v>
      </c>
      <c r="G21" s="82">
        <v>0.4</v>
      </c>
      <c r="H21" s="82">
        <v>0.4</v>
      </c>
      <c r="I21" s="82">
        <v>9.8000000000000007</v>
      </c>
      <c r="J21" s="81">
        <v>90</v>
      </c>
      <c r="K21" s="83">
        <v>351.03</v>
      </c>
      <c r="L21" s="94">
        <v>48.3</v>
      </c>
    </row>
    <row r="22" spans="1:12" ht="12.75" x14ac:dyDescent="0.2">
      <c r="A22" s="51"/>
      <c r="B22" s="44"/>
      <c r="C22" s="45"/>
      <c r="D22" s="36"/>
      <c r="E22" s="21"/>
      <c r="F22" s="22"/>
      <c r="G22" s="23"/>
      <c r="H22" s="23"/>
      <c r="I22" s="23"/>
      <c r="J22" s="23"/>
      <c r="K22" s="21"/>
      <c r="L22" s="67"/>
    </row>
    <row r="23" spans="1:12" s="32" customFormat="1" ht="15" x14ac:dyDescent="0.25">
      <c r="A23" s="27"/>
      <c r="B23" s="28"/>
      <c r="C23" s="29"/>
      <c r="D23" s="30" t="s">
        <v>24</v>
      </c>
      <c r="E23" s="31"/>
      <c r="F23" s="33">
        <f>SUM(F15:F22)</f>
        <v>860</v>
      </c>
      <c r="G23" s="33">
        <f>SUM(G15:G22)</f>
        <v>45.2</v>
      </c>
      <c r="H23" s="33">
        <f>SUM(H15:H22)</f>
        <v>41.1</v>
      </c>
      <c r="I23" s="33">
        <f>SUM(I15:I22)</f>
        <v>133.90000000000003</v>
      </c>
      <c r="J23" s="33">
        <f>SUM(J15:J22)</f>
        <v>1079.2000000000003</v>
      </c>
      <c r="K23" s="61"/>
      <c r="L23" s="72">
        <f>SUM(L15:L22)</f>
        <v>224.27000000000004</v>
      </c>
    </row>
    <row r="24" spans="1:12" s="1" customFormat="1" ht="15" customHeight="1" thickBot="1" x14ac:dyDescent="0.25">
      <c r="A24" s="24">
        <v>1</v>
      </c>
      <c r="B24" s="24">
        <v>1</v>
      </c>
      <c r="C24" s="98" t="s">
        <v>25</v>
      </c>
      <c r="D24" s="98"/>
      <c r="E24" s="25"/>
      <c r="F24" s="26">
        <f>F13+F23</f>
        <v>1398</v>
      </c>
      <c r="G24" s="26">
        <f>G13+G23</f>
        <v>60.1</v>
      </c>
      <c r="H24" s="26">
        <f>H13+H23</f>
        <v>57</v>
      </c>
      <c r="I24" s="26">
        <f>I13+I23</f>
        <v>221.20000000000005</v>
      </c>
      <c r="J24" s="26">
        <f>J13+J23</f>
        <v>1619.7000000000003</v>
      </c>
      <c r="K24" s="63"/>
      <c r="L24" s="73">
        <f>L13+L23</f>
        <v>373.79</v>
      </c>
    </row>
    <row r="25" spans="1:12" s="1" customFormat="1" ht="12.75" customHeight="1" x14ac:dyDescent="0.2">
      <c r="A25" s="43">
        <v>1</v>
      </c>
      <c r="B25" s="44">
        <v>2</v>
      </c>
      <c r="C25" s="50" t="s">
        <v>39</v>
      </c>
      <c r="D25" s="35" t="s">
        <v>28</v>
      </c>
      <c r="E25" s="80" t="s">
        <v>55</v>
      </c>
      <c r="F25" s="81">
        <v>180</v>
      </c>
      <c r="G25" s="82">
        <v>11.8</v>
      </c>
      <c r="H25" s="82">
        <v>11.2</v>
      </c>
      <c r="I25" s="82">
        <v>30.3</v>
      </c>
      <c r="J25" s="82">
        <v>270.60000000000002</v>
      </c>
      <c r="K25" s="83">
        <v>381.16</v>
      </c>
      <c r="L25" s="94">
        <v>66.91</v>
      </c>
    </row>
    <row r="26" spans="1:12" s="1" customFormat="1" ht="12.75" customHeight="1" x14ac:dyDescent="0.2">
      <c r="A26" s="43"/>
      <c r="B26" s="44"/>
      <c r="C26" s="45"/>
      <c r="D26" s="36"/>
      <c r="E26" s="80" t="s">
        <v>56</v>
      </c>
      <c r="F26" s="81">
        <v>125</v>
      </c>
      <c r="G26" s="82">
        <v>11.4</v>
      </c>
      <c r="H26" s="82">
        <v>28.8</v>
      </c>
      <c r="I26" s="82">
        <v>23.1</v>
      </c>
      <c r="J26" s="82">
        <v>393.8</v>
      </c>
      <c r="K26" s="86">
        <v>1106</v>
      </c>
      <c r="L26" s="94">
        <v>55.66</v>
      </c>
    </row>
    <row r="27" spans="1:12" s="1" customFormat="1" ht="12.75" customHeight="1" x14ac:dyDescent="0.2">
      <c r="A27" s="43"/>
      <c r="B27" s="44"/>
      <c r="C27" s="45"/>
      <c r="D27" s="37" t="s">
        <v>29</v>
      </c>
      <c r="E27" s="80" t="s">
        <v>45</v>
      </c>
      <c r="F27" s="81">
        <v>200</v>
      </c>
      <c r="G27" s="82">
        <v>3.3</v>
      </c>
      <c r="H27" s="82">
        <v>3.3</v>
      </c>
      <c r="I27" s="82">
        <v>14.1</v>
      </c>
      <c r="J27" s="82">
        <v>96.6</v>
      </c>
      <c r="K27" s="83">
        <v>642.04999999999995</v>
      </c>
      <c r="L27" s="94">
        <v>21.35</v>
      </c>
    </row>
    <row r="28" spans="1:12" s="1" customFormat="1" ht="12.75" customHeight="1" x14ac:dyDescent="0.2">
      <c r="A28" s="43"/>
      <c r="B28" s="44"/>
      <c r="C28" s="45"/>
      <c r="D28" s="37" t="s">
        <v>30</v>
      </c>
      <c r="E28" s="80" t="s">
        <v>57</v>
      </c>
      <c r="F28" s="81">
        <v>40</v>
      </c>
      <c r="G28" s="82">
        <v>3</v>
      </c>
      <c r="H28" s="82">
        <v>1.2</v>
      </c>
      <c r="I28" s="82">
        <v>20.2</v>
      </c>
      <c r="J28" s="82">
        <v>104.8</v>
      </c>
      <c r="K28" s="83">
        <v>299.27999999999997</v>
      </c>
      <c r="L28" s="94">
        <v>5.6</v>
      </c>
    </row>
    <row r="29" spans="1:12" s="1" customFormat="1" ht="12.75" customHeight="1" x14ac:dyDescent="0.2">
      <c r="A29" s="43"/>
      <c r="B29" s="44"/>
      <c r="C29" s="45"/>
      <c r="D29" s="37" t="s">
        <v>22</v>
      </c>
      <c r="E29" s="38"/>
      <c r="F29" s="39"/>
      <c r="G29" s="40"/>
      <c r="H29" s="40"/>
      <c r="I29" s="40"/>
      <c r="J29" s="40"/>
      <c r="K29" s="38"/>
      <c r="L29" s="74"/>
    </row>
    <row r="30" spans="1:12" s="1" customFormat="1" ht="12.75" customHeight="1" x14ac:dyDescent="0.2">
      <c r="A30" s="43"/>
      <c r="B30" s="44"/>
      <c r="C30" s="45"/>
      <c r="D30" s="36"/>
      <c r="E30" s="18"/>
      <c r="F30" s="19"/>
      <c r="G30" s="20"/>
      <c r="H30" s="20"/>
      <c r="I30" s="20"/>
      <c r="J30" s="20"/>
      <c r="K30" s="77"/>
      <c r="L30" s="67"/>
    </row>
    <row r="31" spans="1:12" s="1" customFormat="1" ht="12.75" customHeight="1" x14ac:dyDescent="0.2">
      <c r="A31" s="43"/>
      <c r="B31" s="44"/>
      <c r="C31" s="45"/>
      <c r="D31" s="36"/>
      <c r="E31" s="38"/>
      <c r="F31" s="39"/>
      <c r="G31" s="40"/>
      <c r="H31" s="40"/>
      <c r="I31" s="40"/>
      <c r="J31" s="40"/>
      <c r="K31" s="38"/>
      <c r="L31" s="74"/>
    </row>
    <row r="32" spans="1:12" s="32" customFormat="1" ht="14.25" customHeight="1" x14ac:dyDescent="0.25">
      <c r="A32" s="41"/>
      <c r="B32" s="28"/>
      <c r="C32" s="29"/>
      <c r="D32" s="30" t="s">
        <v>24</v>
      </c>
      <c r="E32" s="31"/>
      <c r="F32" s="33">
        <f>SUM(F25:F31)</f>
        <v>545</v>
      </c>
      <c r="G32" s="33">
        <f>SUM(G25:G31)</f>
        <v>29.500000000000004</v>
      </c>
      <c r="H32" s="33">
        <f>SUM(H25:H31)</f>
        <v>44.5</v>
      </c>
      <c r="I32" s="33">
        <f>SUM(I25:I31)</f>
        <v>87.7</v>
      </c>
      <c r="J32" s="33">
        <f>SUM(J25:J31)</f>
        <v>865.80000000000007</v>
      </c>
      <c r="K32" s="61"/>
      <c r="L32" s="72">
        <f>SUM(L25:L31)</f>
        <v>149.51999999999998</v>
      </c>
    </row>
    <row r="33" spans="1:12" s="32" customFormat="1" ht="14.25" customHeight="1" x14ac:dyDescent="0.2">
      <c r="A33" s="53">
        <f>A25</f>
        <v>1</v>
      </c>
      <c r="B33" s="53">
        <f>B25</f>
        <v>2</v>
      </c>
      <c r="C33" s="54" t="s">
        <v>40</v>
      </c>
      <c r="D33" s="42" t="s">
        <v>31</v>
      </c>
      <c r="E33" s="18"/>
      <c r="F33" s="19"/>
      <c r="G33" s="20"/>
      <c r="H33" s="20"/>
      <c r="I33" s="20"/>
      <c r="J33" s="20"/>
      <c r="K33" s="77"/>
      <c r="L33" s="67"/>
    </row>
    <row r="34" spans="1:12" s="1" customFormat="1" ht="12.75" customHeight="1" x14ac:dyDescent="0.2">
      <c r="A34" s="43"/>
      <c r="B34" s="44"/>
      <c r="C34" s="45"/>
      <c r="D34" s="37" t="s">
        <v>32</v>
      </c>
      <c r="E34" s="18" t="s">
        <v>82</v>
      </c>
      <c r="F34" s="81">
        <v>210</v>
      </c>
      <c r="G34" s="82">
        <v>6.4</v>
      </c>
      <c r="H34" s="82">
        <v>8.4</v>
      </c>
      <c r="I34" s="82">
        <v>12.6</v>
      </c>
      <c r="J34" s="82">
        <v>144.6</v>
      </c>
      <c r="K34" s="87">
        <v>56.3</v>
      </c>
      <c r="L34" s="94">
        <v>34.46</v>
      </c>
    </row>
    <row r="35" spans="1:12" ht="11.85" customHeight="1" x14ac:dyDescent="0.2">
      <c r="A35" s="43"/>
      <c r="B35" s="44"/>
      <c r="C35" s="45"/>
      <c r="D35" s="37" t="s">
        <v>33</v>
      </c>
      <c r="E35" s="80" t="s">
        <v>58</v>
      </c>
      <c r="F35" s="81">
        <v>100</v>
      </c>
      <c r="G35" s="82">
        <v>11.4</v>
      </c>
      <c r="H35" s="82">
        <v>8.4</v>
      </c>
      <c r="I35" s="82">
        <v>4.2</v>
      </c>
      <c r="J35" s="82">
        <v>138.1</v>
      </c>
      <c r="K35" s="83">
        <v>140.88999999999999</v>
      </c>
      <c r="L35" s="94">
        <v>99.2</v>
      </c>
    </row>
    <row r="36" spans="1:12" ht="11.85" customHeight="1" x14ac:dyDescent="0.2">
      <c r="A36" s="43"/>
      <c r="B36" s="44"/>
      <c r="C36" s="45"/>
      <c r="D36" s="37" t="s">
        <v>34</v>
      </c>
      <c r="E36" s="80" t="s">
        <v>59</v>
      </c>
      <c r="F36" s="81">
        <v>150</v>
      </c>
      <c r="G36" s="82">
        <v>3.1</v>
      </c>
      <c r="H36" s="82">
        <v>4.7</v>
      </c>
      <c r="I36" s="82">
        <v>17.600000000000001</v>
      </c>
      <c r="J36" s="82">
        <v>140.5</v>
      </c>
      <c r="K36" s="83">
        <v>472.99</v>
      </c>
      <c r="L36" s="94">
        <v>35.92</v>
      </c>
    </row>
    <row r="37" spans="1:12" ht="11.85" customHeight="1" x14ac:dyDescent="0.2">
      <c r="A37" s="43"/>
      <c r="B37" s="44"/>
      <c r="C37" s="45"/>
      <c r="D37" s="37" t="s">
        <v>35</v>
      </c>
      <c r="E37" s="80" t="s">
        <v>43</v>
      </c>
      <c r="F37" s="81">
        <v>200</v>
      </c>
      <c r="G37" s="82">
        <v>0.7</v>
      </c>
      <c r="H37" s="85"/>
      <c r="I37" s="82">
        <v>19.3</v>
      </c>
      <c r="J37" s="82">
        <v>78.900000000000006</v>
      </c>
      <c r="K37" s="83">
        <v>213.01</v>
      </c>
      <c r="L37" s="94">
        <v>11.8</v>
      </c>
    </row>
    <row r="38" spans="1:12" ht="11.85" customHeight="1" x14ac:dyDescent="0.2">
      <c r="A38" s="43"/>
      <c r="B38" s="44"/>
      <c r="C38" s="45"/>
      <c r="D38" s="37" t="s">
        <v>36</v>
      </c>
      <c r="E38" s="80" t="s">
        <v>52</v>
      </c>
      <c r="F38" s="81">
        <v>20</v>
      </c>
      <c r="G38" s="82">
        <v>1.5</v>
      </c>
      <c r="H38" s="82">
        <v>0.2</v>
      </c>
      <c r="I38" s="82">
        <v>9.6999999999999993</v>
      </c>
      <c r="J38" s="82">
        <v>47.6</v>
      </c>
      <c r="K38" s="83">
        <v>299.35000000000002</v>
      </c>
      <c r="L38" s="94">
        <v>1.93</v>
      </c>
    </row>
    <row r="39" spans="1:12" ht="11.85" customHeight="1" x14ac:dyDescent="0.2">
      <c r="A39" s="43"/>
      <c r="B39" s="44"/>
      <c r="C39" s="45"/>
      <c r="D39" s="37" t="s">
        <v>37</v>
      </c>
      <c r="E39" s="80" t="s">
        <v>23</v>
      </c>
      <c r="F39" s="81">
        <v>20</v>
      </c>
      <c r="G39" s="82">
        <v>1.4</v>
      </c>
      <c r="H39" s="82">
        <v>0.3</v>
      </c>
      <c r="I39" s="82">
        <v>9.1999999999999993</v>
      </c>
      <c r="J39" s="82">
        <v>45.2</v>
      </c>
      <c r="K39" s="83">
        <v>299.12</v>
      </c>
      <c r="L39" s="94">
        <v>1.86</v>
      </c>
    </row>
    <row r="40" spans="1:12" ht="12" customHeight="1" x14ac:dyDescent="0.2">
      <c r="A40" s="43"/>
      <c r="B40" s="44"/>
      <c r="C40" s="45"/>
      <c r="D40" s="36"/>
      <c r="E40" s="80" t="s">
        <v>46</v>
      </c>
      <c r="F40" s="81">
        <v>50</v>
      </c>
      <c r="G40" s="81">
        <v>3</v>
      </c>
      <c r="H40" s="82">
        <v>11.8</v>
      </c>
      <c r="I40" s="82">
        <v>34.799999999999997</v>
      </c>
      <c r="J40" s="81">
        <v>255</v>
      </c>
      <c r="K40" s="83">
        <v>384.39</v>
      </c>
      <c r="L40" s="94">
        <v>39.1</v>
      </c>
    </row>
    <row r="41" spans="1:12" ht="14.25" customHeight="1" x14ac:dyDescent="0.2">
      <c r="A41" s="43"/>
      <c r="B41" s="44"/>
      <c r="C41" s="45"/>
      <c r="D41" s="36"/>
      <c r="E41" s="18"/>
      <c r="F41" s="19"/>
      <c r="G41" s="20"/>
      <c r="H41" s="20"/>
      <c r="I41" s="20"/>
      <c r="J41" s="19"/>
      <c r="K41" s="77"/>
      <c r="L41" s="67"/>
    </row>
    <row r="42" spans="1:12" s="32" customFormat="1" ht="17.25" customHeight="1" x14ac:dyDescent="0.25">
      <c r="A42" s="41"/>
      <c r="B42" s="28"/>
      <c r="C42" s="29"/>
      <c r="D42" s="30" t="s">
        <v>24</v>
      </c>
      <c r="E42" s="31"/>
      <c r="F42" s="33">
        <f>SUM(F34:F41)</f>
        <v>750</v>
      </c>
      <c r="G42" s="33">
        <f t="shared" ref="G42:L42" si="0">SUM(G34:G41)</f>
        <v>27.5</v>
      </c>
      <c r="H42" s="33">
        <f t="shared" si="0"/>
        <v>33.799999999999997</v>
      </c>
      <c r="I42" s="33">
        <f t="shared" si="0"/>
        <v>107.4</v>
      </c>
      <c r="J42" s="33">
        <f t="shared" si="0"/>
        <v>849.90000000000009</v>
      </c>
      <c r="K42" s="61"/>
      <c r="L42" s="72">
        <f t="shared" si="0"/>
        <v>224.27</v>
      </c>
    </row>
    <row r="43" spans="1:12" s="1" customFormat="1" ht="15" customHeight="1" thickBot="1" x14ac:dyDescent="0.25">
      <c r="A43" s="24">
        <v>1</v>
      </c>
      <c r="B43" s="24">
        <v>2</v>
      </c>
      <c r="C43" s="98" t="s">
        <v>25</v>
      </c>
      <c r="D43" s="98"/>
      <c r="E43" s="25"/>
      <c r="F43" s="26">
        <f>F32+F42</f>
        <v>1295</v>
      </c>
      <c r="G43" s="26">
        <f t="shared" ref="G43:L43" si="1">G32+G42</f>
        <v>57</v>
      </c>
      <c r="H43" s="26">
        <f t="shared" si="1"/>
        <v>78.3</v>
      </c>
      <c r="I43" s="26">
        <f t="shared" si="1"/>
        <v>195.10000000000002</v>
      </c>
      <c r="J43" s="26">
        <f t="shared" si="1"/>
        <v>1715.7000000000003</v>
      </c>
      <c r="K43" s="63"/>
      <c r="L43" s="73">
        <f t="shared" si="1"/>
        <v>373.78999999999996</v>
      </c>
    </row>
    <row r="44" spans="1:12" ht="15.75" customHeight="1" x14ac:dyDescent="0.2">
      <c r="A44" s="48">
        <v>1</v>
      </c>
      <c r="B44" s="49">
        <v>3</v>
      </c>
      <c r="C44" s="50" t="s">
        <v>39</v>
      </c>
      <c r="D44" s="35" t="s">
        <v>28</v>
      </c>
      <c r="E44" s="80" t="s">
        <v>60</v>
      </c>
      <c r="F44" s="81">
        <v>200</v>
      </c>
      <c r="G44" s="81">
        <v>7</v>
      </c>
      <c r="H44" s="82">
        <v>8.6999999999999993</v>
      </c>
      <c r="I44" s="82">
        <v>27.8</v>
      </c>
      <c r="J44" s="82">
        <v>310.5</v>
      </c>
      <c r="K44" s="83">
        <v>257.36</v>
      </c>
      <c r="L44" s="94">
        <v>37.159999999999997</v>
      </c>
    </row>
    <row r="45" spans="1:12" ht="11.85" customHeight="1" x14ac:dyDescent="0.2">
      <c r="A45" s="51"/>
      <c r="B45" s="44"/>
      <c r="C45" s="45"/>
      <c r="D45" s="36"/>
      <c r="E45" s="18"/>
      <c r="F45" s="19"/>
      <c r="G45" s="20"/>
      <c r="H45" s="20"/>
      <c r="I45" s="20"/>
      <c r="J45" s="20"/>
      <c r="K45" s="77"/>
      <c r="L45" s="67"/>
    </row>
    <row r="46" spans="1:12" ht="11.85" customHeight="1" x14ac:dyDescent="0.2">
      <c r="A46" s="51"/>
      <c r="B46" s="44"/>
      <c r="C46" s="45"/>
      <c r="D46" s="37" t="s">
        <v>29</v>
      </c>
      <c r="E46" s="80" t="s">
        <v>61</v>
      </c>
      <c r="F46" s="81">
        <v>200</v>
      </c>
      <c r="G46" s="82">
        <v>0.3</v>
      </c>
      <c r="H46" s="82">
        <v>0.1</v>
      </c>
      <c r="I46" s="82">
        <v>13.9</v>
      </c>
      <c r="J46" s="82">
        <v>53.2</v>
      </c>
      <c r="K46" s="84">
        <v>198</v>
      </c>
      <c r="L46" s="94">
        <v>6.9</v>
      </c>
    </row>
    <row r="47" spans="1:12" ht="11.85" customHeight="1" x14ac:dyDescent="0.2">
      <c r="A47" s="51"/>
      <c r="B47" s="44"/>
      <c r="C47" s="45"/>
      <c r="D47" s="37" t="s">
        <v>30</v>
      </c>
      <c r="E47" s="80" t="s">
        <v>44</v>
      </c>
      <c r="F47" s="81">
        <v>55</v>
      </c>
      <c r="G47" s="82">
        <v>6.6</v>
      </c>
      <c r="H47" s="82">
        <v>14.4</v>
      </c>
      <c r="I47" s="82">
        <v>13.5</v>
      </c>
      <c r="J47" s="82">
        <v>196.3</v>
      </c>
      <c r="K47" s="83">
        <v>3.58</v>
      </c>
      <c r="L47" s="94">
        <v>53.16</v>
      </c>
    </row>
    <row r="48" spans="1:12" ht="11.85" customHeight="1" x14ac:dyDescent="0.2">
      <c r="A48" s="51"/>
      <c r="B48" s="44"/>
      <c r="C48" s="45"/>
      <c r="D48" s="37" t="s">
        <v>22</v>
      </c>
      <c r="E48" s="80" t="s">
        <v>38</v>
      </c>
      <c r="F48" s="81">
        <v>150</v>
      </c>
      <c r="G48" s="82">
        <v>0.6</v>
      </c>
      <c r="H48" s="82">
        <v>0.6</v>
      </c>
      <c r="I48" s="82">
        <v>25.7</v>
      </c>
      <c r="J48" s="81">
        <v>100</v>
      </c>
      <c r="K48" s="83">
        <v>351.03</v>
      </c>
      <c r="L48" s="94">
        <v>52.3</v>
      </c>
    </row>
    <row r="49" spans="1:12" ht="11.85" customHeight="1" x14ac:dyDescent="0.2">
      <c r="A49" s="51"/>
      <c r="B49" s="44"/>
      <c r="C49" s="45"/>
      <c r="D49" s="36"/>
      <c r="E49" s="18"/>
      <c r="F49" s="19"/>
      <c r="G49" s="20"/>
      <c r="H49" s="17"/>
      <c r="I49" s="20"/>
      <c r="J49" s="20"/>
      <c r="K49" s="62"/>
      <c r="L49" s="67"/>
    </row>
    <row r="50" spans="1:12" ht="11.85" customHeight="1" x14ac:dyDescent="0.2">
      <c r="A50" s="51"/>
      <c r="B50" s="44"/>
      <c r="C50" s="45"/>
      <c r="D50" s="36"/>
      <c r="E50" s="18"/>
      <c r="F50" s="19"/>
      <c r="G50" s="20"/>
      <c r="H50" s="20"/>
      <c r="I50" s="20"/>
      <c r="J50" s="20"/>
      <c r="K50" s="62"/>
      <c r="L50" s="67"/>
    </row>
    <row r="51" spans="1:12" ht="13.5" customHeight="1" x14ac:dyDescent="0.25">
      <c r="A51" s="27"/>
      <c r="B51" s="28"/>
      <c r="C51" s="29"/>
      <c r="D51" s="30" t="s">
        <v>24</v>
      </c>
      <c r="E51" s="18"/>
      <c r="F51" s="55">
        <f>SUM(F44:F50)</f>
        <v>605</v>
      </c>
      <c r="G51" s="55">
        <f t="shared" ref="G51:L51" si="2">SUM(G44:G50)</f>
        <v>14.499999999999998</v>
      </c>
      <c r="H51" s="55">
        <f t="shared" si="2"/>
        <v>23.8</v>
      </c>
      <c r="I51" s="55">
        <f t="shared" si="2"/>
        <v>80.900000000000006</v>
      </c>
      <c r="J51" s="55">
        <f t="shared" si="2"/>
        <v>660</v>
      </c>
      <c r="K51" s="64"/>
      <c r="L51" s="75">
        <f t="shared" si="2"/>
        <v>149.51999999999998</v>
      </c>
    </row>
    <row r="52" spans="1:12" ht="11.85" customHeight="1" x14ac:dyDescent="0.2">
      <c r="A52" s="52">
        <f>A44</f>
        <v>1</v>
      </c>
      <c r="B52" s="53">
        <f>B44</f>
        <v>3</v>
      </c>
      <c r="C52" s="54" t="s">
        <v>40</v>
      </c>
      <c r="D52" s="37" t="s">
        <v>31</v>
      </c>
      <c r="E52" s="18"/>
      <c r="F52" s="19"/>
      <c r="G52" s="20"/>
      <c r="H52" s="17"/>
      <c r="I52" s="20"/>
      <c r="J52" s="20"/>
      <c r="K52" s="62"/>
      <c r="L52" s="67"/>
    </row>
    <row r="53" spans="1:12" ht="11.85" customHeight="1" x14ac:dyDescent="0.2">
      <c r="A53" s="51"/>
      <c r="B53" s="44"/>
      <c r="C53" s="45"/>
      <c r="D53" s="37" t="s">
        <v>32</v>
      </c>
      <c r="E53" s="80" t="s">
        <v>64</v>
      </c>
      <c r="F53" s="81">
        <v>210</v>
      </c>
      <c r="G53" s="82">
        <v>6.5</v>
      </c>
      <c r="H53" s="82">
        <v>10.4</v>
      </c>
      <c r="I53" s="82">
        <v>10.6</v>
      </c>
      <c r="J53" s="81">
        <v>154</v>
      </c>
      <c r="K53" s="83">
        <v>56.32</v>
      </c>
      <c r="L53" s="94">
        <v>40.729999999999997</v>
      </c>
    </row>
    <row r="54" spans="1:12" ht="11.85" customHeight="1" x14ac:dyDescent="0.2">
      <c r="A54" s="51"/>
      <c r="B54" s="44"/>
      <c r="C54" s="45"/>
      <c r="D54" s="37" t="s">
        <v>33</v>
      </c>
      <c r="E54" s="80" t="s">
        <v>62</v>
      </c>
      <c r="F54" s="81">
        <v>90</v>
      </c>
      <c r="G54" s="82">
        <v>22.6</v>
      </c>
      <c r="H54" s="82">
        <v>8.6</v>
      </c>
      <c r="I54" s="82">
        <v>11.5</v>
      </c>
      <c r="J54" s="82">
        <v>212.7</v>
      </c>
      <c r="K54" s="83">
        <v>889.08</v>
      </c>
      <c r="L54" s="94">
        <v>97.91</v>
      </c>
    </row>
    <row r="55" spans="1:12" ht="11.85" customHeight="1" x14ac:dyDescent="0.2">
      <c r="A55" s="51"/>
      <c r="B55" s="44"/>
      <c r="C55" s="45"/>
      <c r="D55" s="37" t="s">
        <v>34</v>
      </c>
      <c r="E55" s="80" t="s">
        <v>63</v>
      </c>
      <c r="F55" s="81">
        <v>170</v>
      </c>
      <c r="G55" s="82">
        <v>3.8</v>
      </c>
      <c r="H55" s="82">
        <v>9.1</v>
      </c>
      <c r="I55" s="82">
        <v>39.1</v>
      </c>
      <c r="J55" s="82">
        <v>258.2</v>
      </c>
      <c r="K55" s="84">
        <v>232</v>
      </c>
      <c r="L55" s="94">
        <v>61.84</v>
      </c>
    </row>
    <row r="56" spans="1:12" ht="11.85" customHeight="1" x14ac:dyDescent="0.2">
      <c r="A56" s="51"/>
      <c r="B56" s="44"/>
      <c r="C56" s="45"/>
      <c r="D56" s="37" t="s">
        <v>35</v>
      </c>
      <c r="E56" s="18" t="s">
        <v>81</v>
      </c>
      <c r="F56" s="81">
        <v>200</v>
      </c>
      <c r="G56" s="82">
        <v>0.2</v>
      </c>
      <c r="H56" s="85"/>
      <c r="I56" s="82">
        <v>26.1</v>
      </c>
      <c r="J56" s="82">
        <v>101.4</v>
      </c>
      <c r="K56" s="83">
        <v>612.02</v>
      </c>
      <c r="L56" s="94">
        <v>20</v>
      </c>
    </row>
    <row r="57" spans="1:12" ht="11.85" customHeight="1" x14ac:dyDescent="0.2">
      <c r="A57" s="51"/>
      <c r="B57" s="44"/>
      <c r="C57" s="45"/>
      <c r="D57" s="37" t="s">
        <v>36</v>
      </c>
      <c r="E57" s="80" t="s">
        <v>52</v>
      </c>
      <c r="F57" s="81">
        <v>20</v>
      </c>
      <c r="G57" s="82">
        <v>1.5</v>
      </c>
      <c r="H57" s="82">
        <v>0.2</v>
      </c>
      <c r="I57" s="82">
        <v>9.6999999999999993</v>
      </c>
      <c r="J57" s="82">
        <v>47.6</v>
      </c>
      <c r="K57" s="83">
        <v>299.35000000000002</v>
      </c>
      <c r="L57" s="94">
        <v>1.93</v>
      </c>
    </row>
    <row r="58" spans="1:12" ht="11.85" customHeight="1" x14ac:dyDescent="0.2">
      <c r="A58" s="51"/>
      <c r="B58" s="44"/>
      <c r="C58" s="45"/>
      <c r="D58" s="37" t="s">
        <v>37</v>
      </c>
      <c r="E58" s="80" t="s">
        <v>23</v>
      </c>
      <c r="F58" s="81">
        <v>20</v>
      </c>
      <c r="G58" s="82">
        <v>1.4</v>
      </c>
      <c r="H58" s="82">
        <v>0.3</v>
      </c>
      <c r="I58" s="82">
        <v>9.1999999999999993</v>
      </c>
      <c r="J58" s="82">
        <v>45.2</v>
      </c>
      <c r="K58" s="83">
        <v>299.12</v>
      </c>
      <c r="L58" s="94">
        <v>1.86</v>
      </c>
    </row>
    <row r="59" spans="1:12" ht="11.85" customHeight="1" x14ac:dyDescent="0.2">
      <c r="A59" s="51"/>
      <c r="B59" s="44"/>
      <c r="C59" s="45"/>
      <c r="D59" s="36"/>
      <c r="E59" s="18"/>
      <c r="F59" s="19"/>
      <c r="G59" s="20"/>
      <c r="H59" s="20"/>
      <c r="I59" s="20"/>
      <c r="J59" s="20"/>
      <c r="K59" s="77"/>
      <c r="L59" s="67"/>
    </row>
    <row r="60" spans="1:12" ht="11.85" customHeight="1" x14ac:dyDescent="0.2">
      <c r="A60" s="51"/>
      <c r="B60" s="44"/>
      <c r="C60" s="45"/>
      <c r="D60" s="36"/>
      <c r="E60" s="18"/>
      <c r="F60" s="19"/>
      <c r="G60" s="20"/>
      <c r="H60" s="20"/>
      <c r="I60" s="20"/>
      <c r="J60" s="20"/>
      <c r="K60" s="77"/>
      <c r="L60" s="67"/>
    </row>
    <row r="61" spans="1:12" ht="15" x14ac:dyDescent="0.25">
      <c r="A61" s="27"/>
      <c r="B61" s="28"/>
      <c r="C61" s="29"/>
      <c r="D61" s="30" t="s">
        <v>24</v>
      </c>
      <c r="E61" s="21"/>
      <c r="F61" s="56">
        <f>SUM(F53:F60)</f>
        <v>710</v>
      </c>
      <c r="G61" s="56">
        <f t="shared" ref="G61:L61" si="3">SUM(G53:G60)</f>
        <v>36</v>
      </c>
      <c r="H61" s="56">
        <f t="shared" si="3"/>
        <v>28.6</v>
      </c>
      <c r="I61" s="56">
        <f t="shared" si="3"/>
        <v>106.20000000000002</v>
      </c>
      <c r="J61" s="56">
        <f t="shared" si="3"/>
        <v>819.1</v>
      </c>
      <c r="K61" s="65"/>
      <c r="L61" s="75">
        <f t="shared" si="3"/>
        <v>224.27</v>
      </c>
    </row>
    <row r="62" spans="1:12" s="1" customFormat="1" ht="15" customHeight="1" thickBot="1" x14ac:dyDescent="0.25">
      <c r="A62" s="24">
        <v>1</v>
      </c>
      <c r="B62" s="24">
        <v>3</v>
      </c>
      <c r="C62" s="98" t="s">
        <v>25</v>
      </c>
      <c r="D62" s="98"/>
      <c r="E62" s="25"/>
      <c r="F62" s="26">
        <f>F51+F61</f>
        <v>1315</v>
      </c>
      <c r="G62" s="26">
        <f t="shared" ref="G62:L62" si="4">G51+G61</f>
        <v>50.5</v>
      </c>
      <c r="H62" s="26">
        <f t="shared" si="4"/>
        <v>52.400000000000006</v>
      </c>
      <c r="I62" s="26">
        <f t="shared" si="4"/>
        <v>187.10000000000002</v>
      </c>
      <c r="J62" s="26">
        <f t="shared" si="4"/>
        <v>1479.1</v>
      </c>
      <c r="K62" s="63"/>
      <c r="L62" s="73">
        <f t="shared" si="4"/>
        <v>373.78999999999996</v>
      </c>
    </row>
    <row r="63" spans="1:12" ht="17.25" customHeight="1" x14ac:dyDescent="0.2">
      <c r="A63" s="48">
        <v>1</v>
      </c>
      <c r="B63" s="49">
        <v>4</v>
      </c>
      <c r="C63" s="50" t="s">
        <v>39</v>
      </c>
      <c r="D63" s="35" t="s">
        <v>28</v>
      </c>
      <c r="E63" s="80" t="s">
        <v>66</v>
      </c>
      <c r="F63" s="81">
        <v>210</v>
      </c>
      <c r="G63" s="82">
        <v>17.100000000000001</v>
      </c>
      <c r="H63" s="82">
        <v>17.399999999999999</v>
      </c>
      <c r="I63" s="81">
        <v>6</v>
      </c>
      <c r="J63" s="82">
        <v>248.7</v>
      </c>
      <c r="K63" s="83">
        <v>160.68</v>
      </c>
      <c r="L63" s="94">
        <v>96.5</v>
      </c>
    </row>
    <row r="64" spans="1:12" ht="14.25" customHeight="1" x14ac:dyDescent="0.2">
      <c r="A64" s="51"/>
      <c r="B64" s="44"/>
      <c r="C64" s="45"/>
      <c r="D64" s="36"/>
      <c r="E64" s="18"/>
      <c r="F64" s="19"/>
      <c r="G64" s="20"/>
      <c r="H64" s="20"/>
      <c r="I64" s="20"/>
      <c r="J64" s="20"/>
      <c r="K64" s="77"/>
      <c r="L64" s="67"/>
    </row>
    <row r="65" spans="1:12" ht="11.85" customHeight="1" x14ac:dyDescent="0.2">
      <c r="A65" s="51"/>
      <c r="B65" s="44"/>
      <c r="C65" s="45"/>
      <c r="D65" s="37" t="s">
        <v>29</v>
      </c>
      <c r="E65" s="80" t="s">
        <v>65</v>
      </c>
      <c r="F65" s="81">
        <v>200</v>
      </c>
      <c r="G65" s="82">
        <v>0.5</v>
      </c>
      <c r="H65" s="82">
        <v>0.1</v>
      </c>
      <c r="I65" s="82">
        <v>17.2</v>
      </c>
      <c r="J65" s="82">
        <v>67.900000000000006</v>
      </c>
      <c r="K65" s="84">
        <v>788</v>
      </c>
      <c r="L65" s="94">
        <v>8.32</v>
      </c>
    </row>
    <row r="66" spans="1:12" ht="11.85" customHeight="1" x14ac:dyDescent="0.2">
      <c r="A66" s="51"/>
      <c r="B66" s="44"/>
      <c r="C66" s="45"/>
      <c r="D66" s="37" t="s">
        <v>30</v>
      </c>
      <c r="E66" s="80" t="s">
        <v>42</v>
      </c>
      <c r="F66" s="81">
        <v>40</v>
      </c>
      <c r="G66" s="82">
        <v>2.2999999999999998</v>
      </c>
      <c r="H66" s="82">
        <v>0.9</v>
      </c>
      <c r="I66" s="82">
        <v>15.2</v>
      </c>
      <c r="J66" s="82">
        <v>78.599999999999994</v>
      </c>
      <c r="K66" s="87">
        <v>299.39999999999998</v>
      </c>
      <c r="L66" s="94">
        <v>5.6</v>
      </c>
    </row>
    <row r="67" spans="1:12" ht="11.85" customHeight="1" x14ac:dyDescent="0.2">
      <c r="A67" s="51"/>
      <c r="B67" s="44"/>
      <c r="C67" s="45"/>
      <c r="D67" s="37" t="s">
        <v>22</v>
      </c>
      <c r="E67" s="18"/>
      <c r="F67" s="19"/>
      <c r="G67" s="20"/>
      <c r="H67" s="20"/>
      <c r="I67" s="20"/>
      <c r="J67" s="20"/>
      <c r="K67" s="78"/>
      <c r="L67" s="67"/>
    </row>
    <row r="68" spans="1:12" ht="11.85" customHeight="1" x14ac:dyDescent="0.2">
      <c r="A68" s="51"/>
      <c r="B68" s="44"/>
      <c r="C68" s="45"/>
      <c r="D68" s="36"/>
      <c r="E68" s="80" t="s">
        <v>46</v>
      </c>
      <c r="F68" s="81">
        <v>50</v>
      </c>
      <c r="G68" s="81">
        <v>3</v>
      </c>
      <c r="H68" s="82">
        <v>11.8</v>
      </c>
      <c r="I68" s="82">
        <v>34.799999999999997</v>
      </c>
      <c r="J68" s="81">
        <v>255</v>
      </c>
      <c r="K68" s="83">
        <v>384.39</v>
      </c>
      <c r="L68" s="94">
        <v>39.1</v>
      </c>
    </row>
    <row r="69" spans="1:12" ht="11.85" customHeight="1" x14ac:dyDescent="0.2">
      <c r="A69" s="51"/>
      <c r="B69" s="44"/>
      <c r="C69" s="45"/>
      <c r="D69" s="36"/>
      <c r="E69" s="18"/>
      <c r="F69" s="19"/>
      <c r="G69" s="20"/>
      <c r="H69" s="20"/>
      <c r="I69" s="20"/>
      <c r="J69" s="20"/>
      <c r="K69" s="78"/>
      <c r="L69" s="67"/>
    </row>
    <row r="70" spans="1:12" ht="13.5" customHeight="1" x14ac:dyDescent="0.25">
      <c r="A70" s="27"/>
      <c r="B70" s="28"/>
      <c r="C70" s="29"/>
      <c r="D70" s="30" t="s">
        <v>24</v>
      </c>
      <c r="E70" s="18"/>
      <c r="F70" s="55">
        <f>SUM(F63:F69)</f>
        <v>500</v>
      </c>
      <c r="G70" s="55">
        <f>SUM(G63:G69)</f>
        <v>22.900000000000002</v>
      </c>
      <c r="H70" s="55">
        <f>SUM(H63:H69)</f>
        <v>30.2</v>
      </c>
      <c r="I70" s="55">
        <f>SUM(I63:I69)</f>
        <v>73.199999999999989</v>
      </c>
      <c r="J70" s="55">
        <f>SUM(J63:J69)</f>
        <v>650.20000000000005</v>
      </c>
      <c r="K70" s="64"/>
      <c r="L70" s="75">
        <f>SUM(L63:L69)</f>
        <v>149.51999999999998</v>
      </c>
    </row>
    <row r="71" spans="1:12" ht="11.85" customHeight="1" x14ac:dyDescent="0.2">
      <c r="A71" s="52">
        <f>A63</f>
        <v>1</v>
      </c>
      <c r="B71" s="53">
        <f>B63</f>
        <v>4</v>
      </c>
      <c r="C71" s="54" t="s">
        <v>40</v>
      </c>
      <c r="D71" s="37" t="s">
        <v>31</v>
      </c>
      <c r="E71" s="18"/>
      <c r="F71" s="19"/>
      <c r="G71" s="20"/>
      <c r="H71" s="20"/>
      <c r="I71" s="20"/>
      <c r="J71" s="19"/>
      <c r="K71" s="59"/>
      <c r="L71" s="67"/>
    </row>
    <row r="72" spans="1:12" ht="11.85" customHeight="1" x14ac:dyDescent="0.2">
      <c r="A72" s="51"/>
      <c r="B72" s="44"/>
      <c r="C72" s="45"/>
      <c r="D72" s="37" t="s">
        <v>32</v>
      </c>
      <c r="E72" s="80" t="s">
        <v>68</v>
      </c>
      <c r="F72" s="81">
        <v>210</v>
      </c>
      <c r="G72" s="82">
        <v>6.2</v>
      </c>
      <c r="H72" s="82">
        <v>6.4</v>
      </c>
      <c r="I72" s="82">
        <v>9.3000000000000007</v>
      </c>
      <c r="J72" s="82">
        <v>110.2</v>
      </c>
      <c r="K72" s="83">
        <v>49.38</v>
      </c>
      <c r="L72" s="94">
        <v>40.369999999999997</v>
      </c>
    </row>
    <row r="73" spans="1:12" ht="11.85" customHeight="1" x14ac:dyDescent="0.2">
      <c r="A73" s="51"/>
      <c r="B73" s="44"/>
      <c r="C73" s="45"/>
      <c r="D73" s="37" t="s">
        <v>33</v>
      </c>
      <c r="E73" s="80" t="s">
        <v>67</v>
      </c>
      <c r="F73" s="81">
        <v>90</v>
      </c>
      <c r="G73" s="81">
        <v>13</v>
      </c>
      <c r="H73" s="82">
        <v>17.3</v>
      </c>
      <c r="I73" s="82">
        <v>5.3</v>
      </c>
      <c r="J73" s="82">
        <v>229.9</v>
      </c>
      <c r="K73" s="83">
        <v>316.77</v>
      </c>
      <c r="L73" s="94">
        <v>94.28</v>
      </c>
    </row>
    <row r="74" spans="1:12" ht="11.85" customHeight="1" x14ac:dyDescent="0.2">
      <c r="A74" s="51"/>
      <c r="B74" s="44"/>
      <c r="C74" s="45"/>
      <c r="D74" s="37" t="s">
        <v>34</v>
      </c>
      <c r="E74" s="80" t="s">
        <v>26</v>
      </c>
      <c r="F74" s="81">
        <v>150</v>
      </c>
      <c r="G74" s="81">
        <v>5</v>
      </c>
      <c r="H74" s="82">
        <v>4.9000000000000004</v>
      </c>
      <c r="I74" s="82">
        <v>32.4</v>
      </c>
      <c r="J74" s="82">
        <v>195.1</v>
      </c>
      <c r="K74" s="84">
        <v>150</v>
      </c>
      <c r="L74" s="94">
        <v>12.53</v>
      </c>
    </row>
    <row r="75" spans="1:12" ht="11.85" customHeight="1" x14ac:dyDescent="0.2">
      <c r="A75" s="51"/>
      <c r="B75" s="44"/>
      <c r="C75" s="45"/>
      <c r="D75" s="37" t="s">
        <v>35</v>
      </c>
      <c r="E75" s="18" t="s">
        <v>54</v>
      </c>
      <c r="F75" s="81">
        <v>200</v>
      </c>
      <c r="G75" s="82">
        <v>0.3</v>
      </c>
      <c r="H75" s="85"/>
      <c r="I75" s="82">
        <v>19.7</v>
      </c>
      <c r="J75" s="81">
        <v>78</v>
      </c>
      <c r="K75" s="83">
        <v>211.12</v>
      </c>
      <c r="L75" s="94">
        <v>25</v>
      </c>
    </row>
    <row r="76" spans="1:12" ht="11.85" customHeight="1" x14ac:dyDescent="0.2">
      <c r="A76" s="51"/>
      <c r="B76" s="44"/>
      <c r="C76" s="45"/>
      <c r="D76" s="37" t="s">
        <v>36</v>
      </c>
      <c r="E76" s="80" t="s">
        <v>52</v>
      </c>
      <c r="F76" s="81">
        <v>20</v>
      </c>
      <c r="G76" s="82">
        <v>1.5</v>
      </c>
      <c r="H76" s="82">
        <v>0.2</v>
      </c>
      <c r="I76" s="82">
        <v>9.6999999999999993</v>
      </c>
      <c r="J76" s="82">
        <v>47.6</v>
      </c>
      <c r="K76" s="83">
        <v>299.35000000000002</v>
      </c>
      <c r="L76" s="94">
        <v>1.93</v>
      </c>
    </row>
    <row r="77" spans="1:12" ht="11.85" customHeight="1" x14ac:dyDescent="0.2">
      <c r="A77" s="51"/>
      <c r="B77" s="44"/>
      <c r="C77" s="45"/>
      <c r="D77" s="37" t="s">
        <v>37</v>
      </c>
      <c r="E77" s="80" t="s">
        <v>23</v>
      </c>
      <c r="F77" s="81">
        <v>20</v>
      </c>
      <c r="G77" s="82">
        <v>1.4</v>
      </c>
      <c r="H77" s="82">
        <v>0.3</v>
      </c>
      <c r="I77" s="82">
        <v>9.1999999999999993</v>
      </c>
      <c r="J77" s="82">
        <v>45.2</v>
      </c>
      <c r="K77" s="83">
        <v>299.12</v>
      </c>
      <c r="L77" s="94">
        <v>1.86</v>
      </c>
    </row>
    <row r="78" spans="1:12" ht="11.85" customHeight="1" x14ac:dyDescent="0.2">
      <c r="A78" s="51"/>
      <c r="B78" s="44"/>
      <c r="C78" s="45"/>
      <c r="D78" s="36"/>
      <c r="E78" s="80" t="s">
        <v>38</v>
      </c>
      <c r="F78" s="81">
        <v>200</v>
      </c>
      <c r="G78" s="82">
        <v>0.8</v>
      </c>
      <c r="H78" s="82">
        <v>0.8</v>
      </c>
      <c r="I78" s="82">
        <v>20</v>
      </c>
      <c r="J78" s="81">
        <v>180</v>
      </c>
      <c r="K78" s="83">
        <v>351.03</v>
      </c>
      <c r="L78" s="94">
        <v>48.3</v>
      </c>
    </row>
    <row r="79" spans="1:12" ht="11.85" customHeight="1" x14ac:dyDescent="0.2">
      <c r="A79" s="51"/>
      <c r="B79" s="44"/>
      <c r="C79" s="45"/>
      <c r="D79" s="36"/>
      <c r="E79" s="18"/>
      <c r="F79" s="19"/>
      <c r="G79" s="20"/>
      <c r="H79" s="20"/>
      <c r="I79" s="20"/>
      <c r="J79" s="19"/>
      <c r="K79" s="77"/>
      <c r="L79" s="67"/>
    </row>
    <row r="80" spans="1:12" ht="15" x14ac:dyDescent="0.25">
      <c r="A80" s="27"/>
      <c r="B80" s="28"/>
      <c r="C80" s="29"/>
      <c r="D80" s="30" t="s">
        <v>24</v>
      </c>
      <c r="E80" s="21"/>
      <c r="F80" s="56">
        <f>SUM(F72:F79)</f>
        <v>890</v>
      </c>
      <c r="G80" s="56">
        <f>SUM(G72:G79)</f>
        <v>28.2</v>
      </c>
      <c r="H80" s="56">
        <f>SUM(H72:H79)</f>
        <v>29.900000000000002</v>
      </c>
      <c r="I80" s="56">
        <f>SUM(I72:I79)</f>
        <v>105.60000000000001</v>
      </c>
      <c r="J80" s="56">
        <f>SUM(J72:J79)</f>
        <v>886.00000000000011</v>
      </c>
      <c r="K80" s="65"/>
      <c r="L80" s="75">
        <f>SUM(L72:L79)</f>
        <v>224.27000000000004</v>
      </c>
    </row>
    <row r="81" spans="1:12" s="1" customFormat="1" ht="15" customHeight="1" thickBot="1" x14ac:dyDescent="0.25">
      <c r="A81" s="24">
        <v>1</v>
      </c>
      <c r="B81" s="24">
        <v>4</v>
      </c>
      <c r="C81" s="98" t="s">
        <v>25</v>
      </c>
      <c r="D81" s="98"/>
      <c r="E81" s="25"/>
      <c r="F81" s="26">
        <f>F70+F80</f>
        <v>1390</v>
      </c>
      <c r="G81" s="26">
        <f t="shared" ref="G81:L81" si="5">G70+G80</f>
        <v>51.1</v>
      </c>
      <c r="H81" s="26">
        <f t="shared" si="5"/>
        <v>60.1</v>
      </c>
      <c r="I81" s="26">
        <f t="shared" si="5"/>
        <v>178.8</v>
      </c>
      <c r="J81" s="26">
        <f t="shared" si="5"/>
        <v>1536.2000000000003</v>
      </c>
      <c r="K81" s="63"/>
      <c r="L81" s="73">
        <f t="shared" si="5"/>
        <v>373.79</v>
      </c>
    </row>
    <row r="82" spans="1:12" ht="11.85" customHeight="1" x14ac:dyDescent="0.2">
      <c r="A82" s="48">
        <v>1</v>
      </c>
      <c r="B82" s="49">
        <v>5</v>
      </c>
      <c r="C82" s="50" t="s">
        <v>39</v>
      </c>
      <c r="D82" s="35" t="s">
        <v>28</v>
      </c>
      <c r="E82" s="80" t="s">
        <v>70</v>
      </c>
      <c r="F82" s="81">
        <v>200</v>
      </c>
      <c r="G82" s="81">
        <v>8</v>
      </c>
      <c r="H82" s="82">
        <v>7.8</v>
      </c>
      <c r="I82" s="82">
        <v>39.9</v>
      </c>
      <c r="J82" s="82">
        <v>260.8</v>
      </c>
      <c r="K82" s="83">
        <v>257.95999999999998</v>
      </c>
      <c r="L82" s="94">
        <v>39.520000000000003</v>
      </c>
    </row>
    <row r="83" spans="1:12" ht="11.85" customHeight="1" x14ac:dyDescent="0.2">
      <c r="A83" s="51"/>
      <c r="B83" s="44"/>
      <c r="C83" s="45"/>
      <c r="D83" s="36"/>
      <c r="E83" s="18"/>
      <c r="F83" s="19"/>
      <c r="G83" s="20"/>
      <c r="H83" s="20"/>
      <c r="I83" s="20"/>
      <c r="J83" s="20"/>
      <c r="K83" s="77"/>
      <c r="L83" s="67"/>
    </row>
    <row r="84" spans="1:12" ht="11.85" customHeight="1" x14ac:dyDescent="0.2">
      <c r="A84" s="51"/>
      <c r="B84" s="44"/>
      <c r="C84" s="45"/>
      <c r="D84" s="37" t="s">
        <v>29</v>
      </c>
      <c r="E84" s="80" t="s">
        <v>69</v>
      </c>
      <c r="F84" s="81">
        <v>200</v>
      </c>
      <c r="G84" s="82">
        <v>0.3</v>
      </c>
      <c r="H84" s="82">
        <v>0.1</v>
      </c>
      <c r="I84" s="82">
        <v>16.100000000000001</v>
      </c>
      <c r="J84" s="82">
        <v>62.1</v>
      </c>
      <c r="K84" s="83">
        <v>788.07</v>
      </c>
      <c r="L84" s="94">
        <v>14.26</v>
      </c>
    </row>
    <row r="85" spans="1:12" ht="11.85" customHeight="1" x14ac:dyDescent="0.2">
      <c r="A85" s="51"/>
      <c r="B85" s="44"/>
      <c r="C85" s="45"/>
      <c r="D85" s="37" t="s">
        <v>30</v>
      </c>
      <c r="E85" s="80" t="s">
        <v>44</v>
      </c>
      <c r="F85" s="81">
        <v>45</v>
      </c>
      <c r="G85" s="82">
        <v>6.3</v>
      </c>
      <c r="H85" s="82">
        <v>11.4</v>
      </c>
      <c r="I85" s="82">
        <v>10.5</v>
      </c>
      <c r="J85" s="82">
        <v>166.7</v>
      </c>
      <c r="K85" s="83">
        <v>3.58</v>
      </c>
      <c r="L85" s="94">
        <v>45.54</v>
      </c>
    </row>
    <row r="86" spans="1:12" ht="11.85" customHeight="1" x14ac:dyDescent="0.2">
      <c r="A86" s="51"/>
      <c r="B86" s="44"/>
      <c r="C86" s="45"/>
      <c r="D86" s="37" t="s">
        <v>22</v>
      </c>
      <c r="E86" s="80" t="s">
        <v>38</v>
      </c>
      <c r="F86" s="81">
        <v>150</v>
      </c>
      <c r="G86" s="82">
        <v>0.6</v>
      </c>
      <c r="H86" s="82">
        <v>0.6</v>
      </c>
      <c r="I86" s="82">
        <v>14.7</v>
      </c>
      <c r="J86" s="81">
        <v>180</v>
      </c>
      <c r="K86" s="83">
        <v>351.03</v>
      </c>
      <c r="L86" s="94">
        <v>50.2</v>
      </c>
    </row>
    <row r="87" spans="1:12" ht="11.85" customHeight="1" x14ac:dyDescent="0.2">
      <c r="A87" s="51"/>
      <c r="B87" s="44"/>
      <c r="C87" s="45"/>
      <c r="D87" s="36"/>
      <c r="E87" s="18"/>
      <c r="F87" s="19"/>
      <c r="G87" s="20"/>
      <c r="H87" s="20"/>
      <c r="I87" s="20"/>
      <c r="J87" s="20"/>
      <c r="K87" s="77"/>
      <c r="L87" s="67"/>
    </row>
    <row r="88" spans="1:12" ht="11.85" customHeight="1" x14ac:dyDescent="0.2">
      <c r="A88" s="51"/>
      <c r="B88" s="44"/>
      <c r="C88" s="45"/>
      <c r="D88" s="36"/>
      <c r="E88" s="18"/>
      <c r="F88" s="19"/>
      <c r="G88" s="20"/>
      <c r="H88" s="20"/>
      <c r="I88" s="19"/>
      <c r="J88" s="20"/>
      <c r="K88" s="59"/>
      <c r="L88" s="67"/>
    </row>
    <row r="89" spans="1:12" ht="15.75" customHeight="1" x14ac:dyDescent="0.25">
      <c r="A89" s="27"/>
      <c r="B89" s="28"/>
      <c r="C89" s="29"/>
      <c r="D89" s="30" t="s">
        <v>24</v>
      </c>
      <c r="E89" s="18"/>
      <c r="F89" s="55">
        <f>SUM(F82:F88)</f>
        <v>595</v>
      </c>
      <c r="G89" s="55">
        <f t="shared" ref="G89:L89" si="6">SUM(G82:G88)</f>
        <v>15.200000000000001</v>
      </c>
      <c r="H89" s="55">
        <f t="shared" si="6"/>
        <v>19.900000000000002</v>
      </c>
      <c r="I89" s="55">
        <f t="shared" si="6"/>
        <v>81.2</v>
      </c>
      <c r="J89" s="55">
        <f t="shared" si="6"/>
        <v>669.6</v>
      </c>
      <c r="K89" s="64"/>
      <c r="L89" s="75">
        <f t="shared" si="6"/>
        <v>149.51999999999998</v>
      </c>
    </row>
    <row r="90" spans="1:12" ht="11.85" customHeight="1" x14ac:dyDescent="0.2">
      <c r="A90" s="52">
        <f>A82</f>
        <v>1</v>
      </c>
      <c r="B90" s="53">
        <f>B82</f>
        <v>5</v>
      </c>
      <c r="C90" s="54" t="s">
        <v>40</v>
      </c>
      <c r="D90" s="37" t="s">
        <v>31</v>
      </c>
      <c r="E90" s="18"/>
      <c r="F90" s="19"/>
      <c r="G90" s="20"/>
      <c r="H90" s="20"/>
      <c r="I90" s="19"/>
      <c r="J90" s="20"/>
      <c r="K90" s="59"/>
      <c r="L90" s="67"/>
    </row>
    <row r="91" spans="1:12" ht="11.85" customHeight="1" x14ac:dyDescent="0.2">
      <c r="A91" s="51"/>
      <c r="B91" s="44"/>
      <c r="C91" s="45"/>
      <c r="D91" s="37" t="s">
        <v>32</v>
      </c>
      <c r="E91" s="18" t="s">
        <v>84</v>
      </c>
      <c r="F91" s="81">
        <v>210</v>
      </c>
      <c r="G91" s="82">
        <v>6.4</v>
      </c>
      <c r="H91" s="82">
        <v>4.2</v>
      </c>
      <c r="I91" s="81">
        <v>22</v>
      </c>
      <c r="J91" s="82">
        <v>151.30000000000001</v>
      </c>
      <c r="K91" s="83">
        <v>229.05</v>
      </c>
      <c r="L91" s="94">
        <v>20.58</v>
      </c>
    </row>
    <row r="92" spans="1:12" ht="11.85" customHeight="1" x14ac:dyDescent="0.2">
      <c r="A92" s="51"/>
      <c r="B92" s="44"/>
      <c r="C92" s="45"/>
      <c r="D92" s="37" t="s">
        <v>33</v>
      </c>
      <c r="E92" s="80" t="s">
        <v>71</v>
      </c>
      <c r="F92" s="81">
        <v>100</v>
      </c>
      <c r="G92" s="82">
        <v>14.4</v>
      </c>
      <c r="H92" s="82">
        <v>8.6999999999999993</v>
      </c>
      <c r="I92" s="82">
        <v>7.1</v>
      </c>
      <c r="J92" s="82">
        <v>168.9</v>
      </c>
      <c r="K92" s="83">
        <v>280.22000000000003</v>
      </c>
      <c r="L92" s="94">
        <v>112.91</v>
      </c>
    </row>
    <row r="93" spans="1:12" ht="11.85" customHeight="1" x14ac:dyDescent="0.2">
      <c r="A93" s="51"/>
      <c r="B93" s="44"/>
      <c r="C93" s="45"/>
      <c r="D93" s="37" t="s">
        <v>34</v>
      </c>
      <c r="E93" s="80" t="s">
        <v>72</v>
      </c>
      <c r="F93" s="81">
        <v>150</v>
      </c>
      <c r="G93" s="82">
        <v>2.9</v>
      </c>
      <c r="H93" s="82">
        <v>2.2999999999999998</v>
      </c>
      <c r="I93" s="82">
        <v>23.1</v>
      </c>
      <c r="J93" s="82">
        <v>128.1</v>
      </c>
      <c r="K93" s="87">
        <v>133.69999999999999</v>
      </c>
      <c r="L93" s="94">
        <v>35.33</v>
      </c>
    </row>
    <row r="94" spans="1:12" ht="11.85" customHeight="1" x14ac:dyDescent="0.2">
      <c r="A94" s="51"/>
      <c r="B94" s="44"/>
      <c r="C94" s="45"/>
      <c r="D94" s="37" t="s">
        <v>35</v>
      </c>
      <c r="E94" s="18" t="s">
        <v>100</v>
      </c>
      <c r="F94" s="81">
        <v>200</v>
      </c>
      <c r="G94" s="82">
        <v>0.2</v>
      </c>
      <c r="H94" s="82">
        <v>0.2</v>
      </c>
      <c r="I94" s="82">
        <v>27.9</v>
      </c>
      <c r="J94" s="81">
        <v>109</v>
      </c>
      <c r="K94" s="83">
        <v>209.01</v>
      </c>
      <c r="L94" s="94">
        <v>12.56</v>
      </c>
    </row>
    <row r="95" spans="1:12" ht="11.85" customHeight="1" x14ac:dyDescent="0.2">
      <c r="A95" s="51"/>
      <c r="B95" s="44"/>
      <c r="C95" s="45"/>
      <c r="D95" s="37" t="s">
        <v>36</v>
      </c>
      <c r="E95" s="80" t="s">
        <v>52</v>
      </c>
      <c r="F95" s="81">
        <v>20</v>
      </c>
      <c r="G95" s="82">
        <v>1.5</v>
      </c>
      <c r="H95" s="82">
        <v>0.2</v>
      </c>
      <c r="I95" s="82">
        <v>9.6999999999999993</v>
      </c>
      <c r="J95" s="82">
        <v>47.6</v>
      </c>
      <c r="K95" s="83">
        <v>299.35000000000002</v>
      </c>
      <c r="L95" s="94">
        <v>1.93</v>
      </c>
    </row>
    <row r="96" spans="1:12" ht="11.85" customHeight="1" x14ac:dyDescent="0.2">
      <c r="A96" s="51"/>
      <c r="B96" s="44"/>
      <c r="C96" s="45"/>
      <c r="D96" s="37" t="s">
        <v>37</v>
      </c>
      <c r="E96" s="80" t="s">
        <v>23</v>
      </c>
      <c r="F96" s="81">
        <v>20</v>
      </c>
      <c r="G96" s="82">
        <v>1.4</v>
      </c>
      <c r="H96" s="82">
        <v>0.3</v>
      </c>
      <c r="I96" s="82">
        <v>9.1999999999999993</v>
      </c>
      <c r="J96" s="82">
        <v>45.2</v>
      </c>
      <c r="K96" s="83">
        <v>299.12</v>
      </c>
      <c r="L96" s="94">
        <v>1.86</v>
      </c>
    </row>
    <row r="97" spans="1:12" ht="11.85" customHeight="1" x14ac:dyDescent="0.2">
      <c r="A97" s="51"/>
      <c r="B97" s="44"/>
      <c r="C97" s="45"/>
      <c r="D97" s="36"/>
      <c r="E97" s="80" t="s">
        <v>46</v>
      </c>
      <c r="F97" s="81">
        <v>50</v>
      </c>
      <c r="G97" s="85"/>
      <c r="H97" s="82">
        <v>12.3</v>
      </c>
      <c r="I97" s="82">
        <v>37.5</v>
      </c>
      <c r="J97" s="82">
        <v>270.7</v>
      </c>
      <c r="K97" s="83">
        <v>384.41</v>
      </c>
      <c r="L97" s="94">
        <v>39.1</v>
      </c>
    </row>
    <row r="98" spans="1:12" ht="11.85" customHeight="1" x14ac:dyDescent="0.2">
      <c r="A98" s="51"/>
      <c r="B98" s="44"/>
      <c r="C98" s="45"/>
      <c r="D98" s="36"/>
      <c r="E98" s="18"/>
      <c r="F98" s="19"/>
      <c r="G98" s="20"/>
      <c r="H98" s="20"/>
      <c r="I98" s="20"/>
      <c r="J98" s="20"/>
      <c r="K98" s="77"/>
      <c r="L98" s="67"/>
    </row>
    <row r="99" spans="1:12" ht="15" x14ac:dyDescent="0.25">
      <c r="A99" s="27"/>
      <c r="B99" s="28"/>
      <c r="C99" s="29"/>
      <c r="D99" s="30" t="s">
        <v>24</v>
      </c>
      <c r="E99" s="21"/>
      <c r="F99" s="56">
        <f>SUM(F91:F98)</f>
        <v>750</v>
      </c>
      <c r="G99" s="56">
        <f t="shared" ref="G99:L99" si="7">SUM(G91:G98)</f>
        <v>26.799999999999997</v>
      </c>
      <c r="H99" s="56">
        <f t="shared" si="7"/>
        <v>28.2</v>
      </c>
      <c r="I99" s="56">
        <f t="shared" si="7"/>
        <v>136.5</v>
      </c>
      <c r="J99" s="56">
        <f t="shared" si="7"/>
        <v>920.80000000000018</v>
      </c>
      <c r="K99" s="65"/>
      <c r="L99" s="75">
        <f t="shared" si="7"/>
        <v>224.27</v>
      </c>
    </row>
    <row r="100" spans="1:12" s="1" customFormat="1" ht="17.25" customHeight="1" thickBot="1" x14ac:dyDescent="0.25">
      <c r="A100" s="24">
        <v>1</v>
      </c>
      <c r="B100" s="24">
        <v>5</v>
      </c>
      <c r="C100" s="98" t="s">
        <v>25</v>
      </c>
      <c r="D100" s="98"/>
      <c r="E100" s="25"/>
      <c r="F100" s="26">
        <f>F89+F99</f>
        <v>1345</v>
      </c>
      <c r="G100" s="26">
        <f t="shared" ref="G100:L100" si="8">G89+G99</f>
        <v>42</v>
      </c>
      <c r="H100" s="26">
        <f t="shared" si="8"/>
        <v>48.1</v>
      </c>
      <c r="I100" s="26">
        <f t="shared" si="8"/>
        <v>217.7</v>
      </c>
      <c r="J100" s="26">
        <f t="shared" si="8"/>
        <v>1590.4</v>
      </c>
      <c r="K100" s="63"/>
      <c r="L100" s="73">
        <f t="shared" si="8"/>
        <v>373.78999999999996</v>
      </c>
    </row>
    <row r="101" spans="1:12" ht="11.85" customHeight="1" x14ac:dyDescent="0.2">
      <c r="A101" s="48">
        <v>2</v>
      </c>
      <c r="B101" s="49">
        <v>1</v>
      </c>
      <c r="C101" s="50" t="s">
        <v>39</v>
      </c>
      <c r="D101" s="35" t="s">
        <v>28</v>
      </c>
      <c r="E101" s="18" t="s">
        <v>83</v>
      </c>
      <c r="F101" s="88">
        <v>200</v>
      </c>
      <c r="G101" s="89">
        <v>7.8</v>
      </c>
      <c r="H101" s="89">
        <v>6.9</v>
      </c>
      <c r="I101" s="89">
        <v>36.6</v>
      </c>
      <c r="J101" s="89">
        <v>234.6</v>
      </c>
      <c r="K101" s="90">
        <v>560.03</v>
      </c>
      <c r="L101" s="95">
        <v>38.08</v>
      </c>
    </row>
    <row r="102" spans="1:12" ht="11.85" customHeight="1" x14ac:dyDescent="0.2">
      <c r="A102" s="51"/>
      <c r="B102" s="44"/>
      <c r="C102" s="45"/>
      <c r="D102" s="36"/>
      <c r="E102" s="18"/>
      <c r="F102" s="19"/>
      <c r="G102" s="19"/>
      <c r="H102" s="20"/>
      <c r="I102" s="20"/>
      <c r="J102" s="20"/>
      <c r="K102" s="77"/>
      <c r="L102" s="67"/>
    </row>
    <row r="103" spans="1:12" ht="11.85" customHeight="1" x14ac:dyDescent="0.2">
      <c r="A103" s="51"/>
      <c r="B103" s="44"/>
      <c r="C103" s="45"/>
      <c r="D103" s="37" t="s">
        <v>29</v>
      </c>
      <c r="E103" s="18" t="s">
        <v>65</v>
      </c>
      <c r="F103" s="88">
        <v>200</v>
      </c>
      <c r="G103" s="89">
        <v>0.5</v>
      </c>
      <c r="H103" s="89">
        <v>0.1</v>
      </c>
      <c r="I103" s="89">
        <v>17.2</v>
      </c>
      <c r="J103" s="89">
        <v>67.900000000000006</v>
      </c>
      <c r="K103" s="91">
        <v>788</v>
      </c>
      <c r="L103" s="95">
        <v>8.32</v>
      </c>
    </row>
    <row r="104" spans="1:12" ht="11.85" customHeight="1" x14ac:dyDescent="0.2">
      <c r="A104" s="51"/>
      <c r="B104" s="44"/>
      <c r="C104" s="45"/>
      <c r="D104" s="37" t="s">
        <v>30</v>
      </c>
      <c r="E104" s="18" t="s">
        <v>85</v>
      </c>
      <c r="F104" s="81">
        <v>48</v>
      </c>
      <c r="G104" s="82">
        <v>6.5</v>
      </c>
      <c r="H104" s="81">
        <v>9</v>
      </c>
      <c r="I104" s="81">
        <v>14</v>
      </c>
      <c r="J104" s="82">
        <v>141.9</v>
      </c>
      <c r="K104" s="83">
        <v>3.56</v>
      </c>
      <c r="L104" s="94">
        <v>42.8</v>
      </c>
    </row>
    <row r="105" spans="1:12" ht="11.85" customHeight="1" x14ac:dyDescent="0.2">
      <c r="A105" s="51"/>
      <c r="B105" s="44"/>
      <c r="C105" s="45"/>
      <c r="D105" s="37" t="s">
        <v>22</v>
      </c>
      <c r="E105" s="18" t="s">
        <v>73</v>
      </c>
      <c r="F105" s="88">
        <v>90</v>
      </c>
      <c r="G105" s="89">
        <v>0.4</v>
      </c>
      <c r="H105" s="89">
        <v>0.4</v>
      </c>
      <c r="I105" s="89">
        <v>9.8000000000000007</v>
      </c>
      <c r="J105" s="88">
        <v>90</v>
      </c>
      <c r="K105" s="90">
        <v>351.23</v>
      </c>
      <c r="L105" s="95">
        <v>60.32</v>
      </c>
    </row>
    <row r="106" spans="1:12" ht="11.85" customHeight="1" x14ac:dyDescent="0.2">
      <c r="A106" s="51"/>
      <c r="B106" s="44"/>
      <c r="C106" s="45"/>
      <c r="D106" s="36"/>
      <c r="E106" s="18"/>
      <c r="F106" s="19"/>
      <c r="G106" s="20"/>
      <c r="H106" s="20"/>
      <c r="I106" s="20"/>
      <c r="J106" s="20"/>
      <c r="K106" s="62"/>
      <c r="L106" s="67"/>
    </row>
    <row r="107" spans="1:12" ht="11.85" customHeight="1" x14ac:dyDescent="0.2">
      <c r="A107" s="51"/>
      <c r="B107" s="44"/>
      <c r="C107" s="45"/>
      <c r="D107" s="36"/>
      <c r="E107" s="18"/>
      <c r="F107" s="19"/>
      <c r="G107" s="20"/>
      <c r="H107" s="20"/>
      <c r="I107" s="20"/>
      <c r="J107" s="20"/>
      <c r="K107" s="62"/>
      <c r="L107" s="67"/>
    </row>
    <row r="108" spans="1:12" ht="12.75" customHeight="1" x14ac:dyDescent="0.25">
      <c r="A108" s="27"/>
      <c r="B108" s="28"/>
      <c r="C108" s="29"/>
      <c r="D108" s="30" t="s">
        <v>24</v>
      </c>
      <c r="E108" s="18"/>
      <c r="F108" s="55">
        <f>SUM(F101:F107)</f>
        <v>538</v>
      </c>
      <c r="G108" s="55">
        <f t="shared" ref="G108:L108" si="9">SUM(G101:G107)</f>
        <v>15.200000000000001</v>
      </c>
      <c r="H108" s="55">
        <f t="shared" si="9"/>
        <v>16.399999999999999</v>
      </c>
      <c r="I108" s="55">
        <f t="shared" si="9"/>
        <v>77.599999999999994</v>
      </c>
      <c r="J108" s="55">
        <f t="shared" si="9"/>
        <v>534.4</v>
      </c>
      <c r="K108" s="64"/>
      <c r="L108" s="75">
        <f t="shared" si="9"/>
        <v>149.51999999999998</v>
      </c>
    </row>
    <row r="109" spans="1:12" ht="11.85" customHeight="1" x14ac:dyDescent="0.2">
      <c r="A109" s="52">
        <f>A101</f>
        <v>2</v>
      </c>
      <c r="B109" s="53">
        <f>B101</f>
        <v>1</v>
      </c>
      <c r="C109" s="54" t="s">
        <v>40</v>
      </c>
      <c r="D109" s="37" t="s">
        <v>31</v>
      </c>
      <c r="E109" s="18"/>
      <c r="F109" s="19"/>
      <c r="G109" s="20"/>
      <c r="H109" s="20"/>
      <c r="I109" s="20"/>
      <c r="J109" s="20"/>
      <c r="K109" s="62"/>
      <c r="L109" s="67"/>
    </row>
    <row r="110" spans="1:12" ht="11.85" customHeight="1" x14ac:dyDescent="0.2">
      <c r="A110" s="51"/>
      <c r="B110" s="44"/>
      <c r="C110" s="45"/>
      <c r="D110" s="37" t="s">
        <v>32</v>
      </c>
      <c r="E110" s="18" t="s">
        <v>74</v>
      </c>
      <c r="F110" s="88">
        <v>210</v>
      </c>
      <c r="G110" s="89">
        <v>5.4</v>
      </c>
      <c r="H110" s="89">
        <v>3.9</v>
      </c>
      <c r="I110" s="89">
        <v>15.3</v>
      </c>
      <c r="J110" s="89">
        <v>115.7</v>
      </c>
      <c r="K110" s="90">
        <v>71.48</v>
      </c>
      <c r="L110" s="95">
        <v>30.36</v>
      </c>
    </row>
    <row r="111" spans="1:12" ht="11.85" customHeight="1" x14ac:dyDescent="0.2">
      <c r="A111" s="51"/>
      <c r="B111" s="44"/>
      <c r="C111" s="45"/>
      <c r="D111" s="37" t="s">
        <v>33</v>
      </c>
      <c r="E111" s="18" t="s">
        <v>75</v>
      </c>
      <c r="F111" s="88">
        <v>270</v>
      </c>
      <c r="G111" s="89">
        <v>18.899999999999999</v>
      </c>
      <c r="H111" s="89">
        <v>18.600000000000001</v>
      </c>
      <c r="I111" s="89">
        <v>47.7</v>
      </c>
      <c r="J111" s="89">
        <v>417.9</v>
      </c>
      <c r="K111" s="90">
        <v>170.81</v>
      </c>
      <c r="L111" s="95">
        <v>121.82</v>
      </c>
    </row>
    <row r="112" spans="1:12" ht="11.85" customHeight="1" x14ac:dyDescent="0.2">
      <c r="A112" s="51"/>
      <c r="B112" s="44"/>
      <c r="C112" s="45"/>
      <c r="D112" s="37" t="s">
        <v>34</v>
      </c>
      <c r="E112" s="18"/>
      <c r="F112" s="19"/>
      <c r="G112" s="20"/>
      <c r="H112" s="20"/>
      <c r="I112" s="20"/>
      <c r="J112" s="20"/>
      <c r="K112" s="78"/>
      <c r="L112" s="67"/>
    </row>
    <row r="113" spans="1:12" ht="11.85" customHeight="1" x14ac:dyDescent="0.2">
      <c r="A113" s="51"/>
      <c r="B113" s="44"/>
      <c r="C113" s="45"/>
      <c r="D113" s="37" t="s">
        <v>35</v>
      </c>
      <c r="E113" s="18" t="s">
        <v>81</v>
      </c>
      <c r="F113" s="88">
        <v>200</v>
      </c>
      <c r="G113" s="89">
        <v>0.2</v>
      </c>
      <c r="H113" s="92"/>
      <c r="I113" s="89">
        <v>26.1</v>
      </c>
      <c r="J113" s="89">
        <v>101.4</v>
      </c>
      <c r="K113" s="90">
        <v>612.02</v>
      </c>
      <c r="L113" s="95">
        <v>20</v>
      </c>
    </row>
    <row r="114" spans="1:12" ht="11.85" customHeight="1" x14ac:dyDescent="0.2">
      <c r="A114" s="51"/>
      <c r="B114" s="44"/>
      <c r="C114" s="45"/>
      <c r="D114" s="37" t="s">
        <v>36</v>
      </c>
      <c r="E114" s="18" t="s">
        <v>52</v>
      </c>
      <c r="F114" s="88">
        <v>20</v>
      </c>
      <c r="G114" s="89">
        <v>1.5</v>
      </c>
      <c r="H114" s="89">
        <v>0.2</v>
      </c>
      <c r="I114" s="89">
        <v>9.6999999999999993</v>
      </c>
      <c r="J114" s="89">
        <v>47.6</v>
      </c>
      <c r="K114" s="90">
        <v>299.35000000000002</v>
      </c>
      <c r="L114" s="95">
        <v>1.93</v>
      </c>
    </row>
    <row r="115" spans="1:12" ht="11.85" customHeight="1" x14ac:dyDescent="0.2">
      <c r="A115" s="51"/>
      <c r="B115" s="44"/>
      <c r="C115" s="45"/>
      <c r="D115" s="37" t="s">
        <v>37</v>
      </c>
      <c r="E115" s="18" t="s">
        <v>23</v>
      </c>
      <c r="F115" s="88">
        <v>20</v>
      </c>
      <c r="G115" s="89">
        <v>1.4</v>
      </c>
      <c r="H115" s="89">
        <v>0.3</v>
      </c>
      <c r="I115" s="89">
        <v>9.1999999999999993</v>
      </c>
      <c r="J115" s="89">
        <v>45.2</v>
      </c>
      <c r="K115" s="90">
        <v>299.12</v>
      </c>
      <c r="L115" s="95">
        <v>1.86</v>
      </c>
    </row>
    <row r="116" spans="1:12" ht="11.85" customHeight="1" x14ac:dyDescent="0.2">
      <c r="A116" s="51"/>
      <c r="B116" s="44"/>
      <c r="C116" s="45"/>
      <c r="D116" s="36"/>
      <c r="E116" s="18" t="s">
        <v>38</v>
      </c>
      <c r="F116" s="88">
        <v>150</v>
      </c>
      <c r="G116" s="89">
        <v>0.6</v>
      </c>
      <c r="H116" s="89">
        <v>0.6</v>
      </c>
      <c r="I116" s="89">
        <v>14.7</v>
      </c>
      <c r="J116" s="88">
        <v>135</v>
      </c>
      <c r="K116" s="90">
        <v>351.03</v>
      </c>
      <c r="L116" s="95">
        <v>48.3</v>
      </c>
    </row>
    <row r="117" spans="1:12" ht="11.85" customHeight="1" x14ac:dyDescent="0.2">
      <c r="A117" s="51"/>
      <c r="B117" s="44"/>
      <c r="C117" s="45"/>
      <c r="D117" s="36"/>
      <c r="E117" s="18"/>
      <c r="F117" s="19"/>
      <c r="G117" s="20"/>
      <c r="H117" s="20"/>
      <c r="I117" s="20"/>
      <c r="J117" s="20"/>
      <c r="K117" s="77"/>
      <c r="L117" s="67"/>
    </row>
    <row r="118" spans="1:12" ht="15" x14ac:dyDescent="0.25">
      <c r="A118" s="27"/>
      <c r="B118" s="28"/>
      <c r="C118" s="29"/>
      <c r="D118" s="30" t="s">
        <v>24</v>
      </c>
      <c r="E118" s="21"/>
      <c r="F118" s="56">
        <f>SUM(F110:F117)</f>
        <v>870</v>
      </c>
      <c r="G118" s="56">
        <f t="shared" ref="G118:L118" si="10">SUM(G110:G117)</f>
        <v>27.999999999999996</v>
      </c>
      <c r="H118" s="56">
        <f t="shared" si="10"/>
        <v>23.6</v>
      </c>
      <c r="I118" s="56">
        <f t="shared" si="10"/>
        <v>122.7</v>
      </c>
      <c r="J118" s="56">
        <f t="shared" si="10"/>
        <v>862.80000000000007</v>
      </c>
      <c r="K118" s="65"/>
      <c r="L118" s="75">
        <f t="shared" si="10"/>
        <v>224.27000000000004</v>
      </c>
    </row>
    <row r="119" spans="1:12" s="1" customFormat="1" ht="21" customHeight="1" thickBot="1" x14ac:dyDescent="0.25">
      <c r="A119" s="24">
        <v>2</v>
      </c>
      <c r="B119" s="24">
        <v>1</v>
      </c>
      <c r="C119" s="98" t="s">
        <v>25</v>
      </c>
      <c r="D119" s="98"/>
      <c r="E119" s="25"/>
      <c r="F119" s="26">
        <f>F108+F118</f>
        <v>1408</v>
      </c>
      <c r="G119" s="26">
        <f t="shared" ref="G119:L119" si="11">G108+G118</f>
        <v>43.199999999999996</v>
      </c>
      <c r="H119" s="26">
        <f t="shared" si="11"/>
        <v>40</v>
      </c>
      <c r="I119" s="26">
        <f t="shared" si="11"/>
        <v>200.3</v>
      </c>
      <c r="J119" s="26">
        <f t="shared" si="11"/>
        <v>1397.2</v>
      </c>
      <c r="K119" s="63"/>
      <c r="L119" s="73">
        <f t="shared" si="11"/>
        <v>373.79</v>
      </c>
    </row>
    <row r="120" spans="1:12" ht="15.75" customHeight="1" x14ac:dyDescent="0.2">
      <c r="A120" s="43">
        <v>2</v>
      </c>
      <c r="B120" s="44">
        <v>2</v>
      </c>
      <c r="C120" s="50" t="s">
        <v>39</v>
      </c>
      <c r="D120" s="35" t="s">
        <v>28</v>
      </c>
      <c r="E120" s="18" t="s">
        <v>86</v>
      </c>
      <c r="F120" s="88">
        <v>150</v>
      </c>
      <c r="G120" s="88">
        <v>18</v>
      </c>
      <c r="H120" s="89">
        <v>12.2</v>
      </c>
      <c r="I120" s="89">
        <v>31.1</v>
      </c>
      <c r="J120" s="89">
        <v>304.5</v>
      </c>
      <c r="K120" s="90">
        <v>188.26</v>
      </c>
      <c r="L120" s="95">
        <v>89.02</v>
      </c>
    </row>
    <row r="121" spans="1:12" ht="11.85" customHeight="1" x14ac:dyDescent="0.2">
      <c r="A121" s="43"/>
      <c r="B121" s="44"/>
      <c r="C121" s="45"/>
      <c r="D121" s="36"/>
      <c r="E121" s="18"/>
      <c r="F121" s="19"/>
      <c r="G121" s="20"/>
      <c r="H121" s="20"/>
      <c r="I121" s="20"/>
      <c r="J121" s="20"/>
      <c r="K121" s="77"/>
      <c r="L121" s="67"/>
    </row>
    <row r="122" spans="1:12" ht="11.85" customHeight="1" x14ac:dyDescent="0.2">
      <c r="A122" s="43"/>
      <c r="B122" s="44"/>
      <c r="C122" s="45"/>
      <c r="D122" s="37" t="s">
        <v>29</v>
      </c>
      <c r="E122" s="18" t="s">
        <v>77</v>
      </c>
      <c r="F122" s="88">
        <v>200</v>
      </c>
      <c r="G122" s="89">
        <v>0.2</v>
      </c>
      <c r="H122" s="92"/>
      <c r="I122" s="89">
        <v>13.7</v>
      </c>
      <c r="J122" s="89">
        <v>51.2</v>
      </c>
      <c r="K122" s="91">
        <v>197</v>
      </c>
      <c r="L122" s="95">
        <v>3.33</v>
      </c>
    </row>
    <row r="123" spans="1:12" ht="11.85" customHeight="1" x14ac:dyDescent="0.2">
      <c r="A123" s="43"/>
      <c r="B123" s="44"/>
      <c r="C123" s="45"/>
      <c r="D123" s="37" t="s">
        <v>30</v>
      </c>
      <c r="E123" s="18" t="s">
        <v>76</v>
      </c>
      <c r="F123" s="88">
        <v>30</v>
      </c>
      <c r="G123" s="89">
        <v>1.7</v>
      </c>
      <c r="H123" s="88">
        <v>9</v>
      </c>
      <c r="I123" s="89">
        <v>11.5</v>
      </c>
      <c r="J123" s="89">
        <v>132.4</v>
      </c>
      <c r="K123" s="90">
        <v>288.12</v>
      </c>
      <c r="L123" s="95">
        <v>22.33</v>
      </c>
    </row>
    <row r="124" spans="1:12" ht="11.85" customHeight="1" x14ac:dyDescent="0.2">
      <c r="A124" s="43"/>
      <c r="B124" s="44"/>
      <c r="C124" s="45"/>
      <c r="D124" s="37" t="s">
        <v>22</v>
      </c>
      <c r="E124" s="18" t="s">
        <v>38</v>
      </c>
      <c r="F124" s="88">
        <v>120</v>
      </c>
      <c r="G124" s="89">
        <v>0.5</v>
      </c>
      <c r="H124" s="89">
        <v>0.5</v>
      </c>
      <c r="I124" s="89">
        <v>11.8</v>
      </c>
      <c r="J124" s="88">
        <v>54</v>
      </c>
      <c r="K124" s="90">
        <v>923.01</v>
      </c>
      <c r="L124" s="95">
        <v>34.840000000000003</v>
      </c>
    </row>
    <row r="125" spans="1:12" ht="11.85" customHeight="1" x14ac:dyDescent="0.2">
      <c r="A125" s="43"/>
      <c r="B125" s="44"/>
      <c r="C125" s="45"/>
      <c r="D125" s="36"/>
      <c r="E125" s="18"/>
      <c r="F125" s="19"/>
      <c r="G125" s="20"/>
      <c r="H125" s="20"/>
      <c r="I125" s="20"/>
      <c r="J125" s="20"/>
      <c r="K125" s="77"/>
      <c r="L125" s="67"/>
    </row>
    <row r="126" spans="1:12" ht="11.85" customHeight="1" x14ac:dyDescent="0.2">
      <c r="A126" s="43"/>
      <c r="B126" s="44"/>
      <c r="C126" s="45"/>
      <c r="D126" s="36"/>
      <c r="E126" s="18"/>
      <c r="F126" s="19"/>
      <c r="G126" s="20"/>
      <c r="H126" s="20"/>
      <c r="I126" s="20"/>
      <c r="J126" s="20"/>
      <c r="K126" s="59"/>
      <c r="L126" s="67"/>
    </row>
    <row r="127" spans="1:12" ht="15" customHeight="1" x14ac:dyDescent="0.25">
      <c r="A127" s="41"/>
      <c r="B127" s="28"/>
      <c r="C127" s="29"/>
      <c r="D127" s="30" t="s">
        <v>24</v>
      </c>
      <c r="E127" s="18"/>
      <c r="F127" s="55">
        <f>SUM(F120:F126)</f>
        <v>500</v>
      </c>
      <c r="G127" s="55">
        <f t="shared" ref="G127:L127" si="12">SUM(G120:G126)</f>
        <v>20.399999999999999</v>
      </c>
      <c r="H127" s="55">
        <f t="shared" si="12"/>
        <v>21.7</v>
      </c>
      <c r="I127" s="55">
        <f t="shared" si="12"/>
        <v>68.099999999999994</v>
      </c>
      <c r="J127" s="55">
        <f t="shared" si="12"/>
        <v>542.1</v>
      </c>
      <c r="K127" s="64"/>
      <c r="L127" s="75">
        <f t="shared" si="12"/>
        <v>149.51999999999998</v>
      </c>
    </row>
    <row r="128" spans="1:12" ht="11.85" customHeight="1" x14ac:dyDescent="0.2">
      <c r="A128" s="53">
        <f>A120</f>
        <v>2</v>
      </c>
      <c r="B128" s="53">
        <f>B120</f>
        <v>2</v>
      </c>
      <c r="C128" s="54" t="s">
        <v>40</v>
      </c>
      <c r="D128" s="37" t="s">
        <v>31</v>
      </c>
      <c r="E128" s="18"/>
      <c r="F128" s="19"/>
      <c r="G128" s="20"/>
      <c r="H128" s="20"/>
      <c r="I128" s="20"/>
      <c r="J128" s="20"/>
      <c r="K128" s="59"/>
      <c r="L128" s="67"/>
    </row>
    <row r="129" spans="1:12" ht="11.85" customHeight="1" x14ac:dyDescent="0.2">
      <c r="A129" s="43"/>
      <c r="B129" s="44"/>
      <c r="C129" s="45"/>
      <c r="D129" s="37" t="s">
        <v>32</v>
      </c>
      <c r="E129" s="18" t="s">
        <v>78</v>
      </c>
      <c r="F129" s="88">
        <v>210</v>
      </c>
      <c r="G129" s="89">
        <v>6.1</v>
      </c>
      <c r="H129" s="89">
        <v>8.3000000000000007</v>
      </c>
      <c r="I129" s="89">
        <v>8.3000000000000007</v>
      </c>
      <c r="J129" s="88">
        <v>124</v>
      </c>
      <c r="K129" s="90">
        <v>58.22</v>
      </c>
      <c r="L129" s="95">
        <v>33.020000000000003</v>
      </c>
    </row>
    <row r="130" spans="1:12" ht="11.85" customHeight="1" x14ac:dyDescent="0.2">
      <c r="A130" s="43"/>
      <c r="B130" s="44"/>
      <c r="C130" s="45"/>
      <c r="D130" s="37" t="s">
        <v>33</v>
      </c>
      <c r="E130" s="18" t="s">
        <v>79</v>
      </c>
      <c r="F130" s="88">
        <v>90</v>
      </c>
      <c r="G130" s="89">
        <v>15.4</v>
      </c>
      <c r="H130" s="88">
        <v>16</v>
      </c>
      <c r="I130" s="89">
        <v>0.9</v>
      </c>
      <c r="J130" s="89">
        <v>209.5</v>
      </c>
      <c r="K130" s="90">
        <v>307.36</v>
      </c>
      <c r="L130" s="95">
        <v>81.87</v>
      </c>
    </row>
    <row r="131" spans="1:12" ht="11.85" customHeight="1" x14ac:dyDescent="0.2">
      <c r="A131" s="43"/>
      <c r="B131" s="44"/>
      <c r="C131" s="45"/>
      <c r="D131" s="37" t="s">
        <v>34</v>
      </c>
      <c r="E131" s="18" t="s">
        <v>80</v>
      </c>
      <c r="F131" s="88">
        <v>170</v>
      </c>
      <c r="G131" s="89">
        <v>3.2</v>
      </c>
      <c r="H131" s="89">
        <v>4.8</v>
      </c>
      <c r="I131" s="89">
        <v>20.5</v>
      </c>
      <c r="J131" s="89">
        <v>140.4</v>
      </c>
      <c r="K131" s="90">
        <v>472.62</v>
      </c>
      <c r="L131" s="95">
        <v>48.29</v>
      </c>
    </row>
    <row r="132" spans="1:12" ht="11.85" customHeight="1" x14ac:dyDescent="0.2">
      <c r="A132" s="43"/>
      <c r="B132" s="44"/>
      <c r="C132" s="45"/>
      <c r="D132" s="37" t="s">
        <v>35</v>
      </c>
      <c r="E132" s="18" t="s">
        <v>81</v>
      </c>
      <c r="F132" s="88">
        <v>200</v>
      </c>
      <c r="G132" s="89">
        <v>0.6</v>
      </c>
      <c r="H132" s="92"/>
      <c r="I132" s="89">
        <v>30.9</v>
      </c>
      <c r="J132" s="89">
        <v>121.2</v>
      </c>
      <c r="K132" s="91">
        <v>211</v>
      </c>
      <c r="L132" s="95">
        <v>18.2</v>
      </c>
    </row>
    <row r="133" spans="1:12" ht="11.85" customHeight="1" x14ac:dyDescent="0.2">
      <c r="A133" s="43"/>
      <c r="B133" s="44"/>
      <c r="C133" s="45"/>
      <c r="D133" s="37" t="s">
        <v>36</v>
      </c>
      <c r="E133" s="18" t="s">
        <v>52</v>
      </c>
      <c r="F133" s="88">
        <v>20</v>
      </c>
      <c r="G133" s="89">
        <v>1.5</v>
      </c>
      <c r="H133" s="89">
        <v>0.2</v>
      </c>
      <c r="I133" s="89">
        <v>9.6999999999999993</v>
      </c>
      <c r="J133" s="89">
        <v>47.6</v>
      </c>
      <c r="K133" s="90">
        <v>299.35000000000002</v>
      </c>
      <c r="L133" s="95">
        <v>1.93</v>
      </c>
    </row>
    <row r="134" spans="1:12" ht="11.85" customHeight="1" x14ac:dyDescent="0.2">
      <c r="A134" s="43"/>
      <c r="B134" s="44"/>
      <c r="C134" s="45"/>
      <c r="D134" s="37" t="s">
        <v>37</v>
      </c>
      <c r="E134" s="18" t="s">
        <v>23</v>
      </c>
      <c r="F134" s="88">
        <v>20</v>
      </c>
      <c r="G134" s="89">
        <v>1.4</v>
      </c>
      <c r="H134" s="89">
        <v>0.3</v>
      </c>
      <c r="I134" s="89">
        <v>9.1999999999999993</v>
      </c>
      <c r="J134" s="89">
        <v>45.2</v>
      </c>
      <c r="K134" s="90">
        <v>299.12</v>
      </c>
      <c r="L134" s="95">
        <v>1.86</v>
      </c>
    </row>
    <row r="135" spans="1:12" ht="11.85" customHeight="1" x14ac:dyDescent="0.2">
      <c r="A135" s="43"/>
      <c r="B135" s="44"/>
      <c r="C135" s="45"/>
      <c r="D135" s="36"/>
      <c r="E135" s="18" t="s">
        <v>46</v>
      </c>
      <c r="F135" s="88">
        <v>50</v>
      </c>
      <c r="G135" s="92"/>
      <c r="H135" s="89">
        <v>12.3</v>
      </c>
      <c r="I135" s="89">
        <v>37.5</v>
      </c>
      <c r="J135" s="89">
        <v>270.7</v>
      </c>
      <c r="K135" s="90">
        <v>384.43</v>
      </c>
      <c r="L135" s="96">
        <v>39.1</v>
      </c>
    </row>
    <row r="136" spans="1:12" ht="11.85" customHeight="1" x14ac:dyDescent="0.2">
      <c r="A136" s="43"/>
      <c r="B136" s="44"/>
      <c r="C136" s="45"/>
      <c r="D136" s="36"/>
      <c r="E136" s="18"/>
      <c r="F136" s="19"/>
      <c r="G136" s="20"/>
      <c r="H136" s="20"/>
      <c r="I136" s="19"/>
      <c r="J136" s="20"/>
      <c r="K136" s="59"/>
      <c r="L136" s="67"/>
    </row>
    <row r="137" spans="1:12" ht="15" x14ac:dyDescent="0.25">
      <c r="A137" s="41"/>
      <c r="B137" s="28"/>
      <c r="C137" s="29"/>
      <c r="D137" s="30" t="s">
        <v>24</v>
      </c>
      <c r="E137" s="21"/>
      <c r="F137" s="56">
        <f>SUM(F129:F136)</f>
        <v>760</v>
      </c>
      <c r="G137" s="56">
        <f t="shared" ref="G137:L137" si="13">SUM(G129:G136)</f>
        <v>28.2</v>
      </c>
      <c r="H137" s="56">
        <f t="shared" si="13"/>
        <v>41.900000000000006</v>
      </c>
      <c r="I137" s="56">
        <f t="shared" si="13"/>
        <v>117</v>
      </c>
      <c r="J137" s="56">
        <f t="shared" si="13"/>
        <v>958.60000000000014</v>
      </c>
      <c r="K137" s="65"/>
      <c r="L137" s="75">
        <f t="shared" si="13"/>
        <v>224.27</v>
      </c>
    </row>
    <row r="138" spans="1:12" s="1" customFormat="1" ht="17.25" customHeight="1" thickBot="1" x14ac:dyDescent="0.25">
      <c r="A138" s="24">
        <v>2</v>
      </c>
      <c r="B138" s="24">
        <v>2</v>
      </c>
      <c r="C138" s="98" t="s">
        <v>25</v>
      </c>
      <c r="D138" s="98"/>
      <c r="E138" s="25"/>
      <c r="F138" s="26">
        <f>F137+F127</f>
        <v>1260</v>
      </c>
      <c r="G138" s="26">
        <f t="shared" ref="G138:L138" si="14">G137+G127</f>
        <v>48.599999999999994</v>
      </c>
      <c r="H138" s="26">
        <f t="shared" si="14"/>
        <v>63.600000000000009</v>
      </c>
      <c r="I138" s="26">
        <f t="shared" si="14"/>
        <v>185.1</v>
      </c>
      <c r="J138" s="26">
        <f t="shared" si="14"/>
        <v>1500.7000000000003</v>
      </c>
      <c r="K138" s="63"/>
      <c r="L138" s="73">
        <f t="shared" si="14"/>
        <v>373.78999999999996</v>
      </c>
    </row>
    <row r="139" spans="1:12" ht="11.85" customHeight="1" x14ac:dyDescent="0.2">
      <c r="A139" s="48">
        <v>2</v>
      </c>
      <c r="B139" s="49">
        <v>3</v>
      </c>
      <c r="C139" s="50" t="s">
        <v>39</v>
      </c>
      <c r="D139" s="35" t="s">
        <v>28</v>
      </c>
      <c r="E139" s="18" t="s">
        <v>87</v>
      </c>
      <c r="F139" s="88">
        <v>200</v>
      </c>
      <c r="G139" s="88">
        <v>7</v>
      </c>
      <c r="H139" s="89">
        <v>8.6999999999999993</v>
      </c>
      <c r="I139" s="89">
        <v>29.2</v>
      </c>
      <c r="J139" s="89">
        <v>310.5</v>
      </c>
      <c r="K139" s="90">
        <v>257.36</v>
      </c>
      <c r="L139" s="95">
        <v>38.68</v>
      </c>
    </row>
    <row r="140" spans="1:12" ht="11.85" customHeight="1" x14ac:dyDescent="0.2">
      <c r="A140" s="51"/>
      <c r="B140" s="44"/>
      <c r="C140" s="45"/>
      <c r="D140" s="36"/>
      <c r="E140" s="18" t="s">
        <v>88</v>
      </c>
      <c r="F140" s="88">
        <v>200</v>
      </c>
      <c r="G140" s="89">
        <v>5.6</v>
      </c>
      <c r="H140" s="88">
        <v>5</v>
      </c>
      <c r="I140" s="89">
        <v>22.4</v>
      </c>
      <c r="J140" s="88">
        <v>158</v>
      </c>
      <c r="K140" s="90">
        <v>195.04</v>
      </c>
      <c r="L140" s="95">
        <v>50.65</v>
      </c>
    </row>
    <row r="141" spans="1:12" ht="11.85" customHeight="1" x14ac:dyDescent="0.2">
      <c r="A141" s="51"/>
      <c r="B141" s="44"/>
      <c r="C141" s="45"/>
      <c r="D141" s="37" t="s">
        <v>29</v>
      </c>
      <c r="E141" s="18" t="s">
        <v>45</v>
      </c>
      <c r="F141" s="88">
        <v>200</v>
      </c>
      <c r="G141" s="89">
        <v>3.3</v>
      </c>
      <c r="H141" s="89">
        <v>3.3</v>
      </c>
      <c r="I141" s="89">
        <v>14.1</v>
      </c>
      <c r="J141" s="89">
        <v>96.6</v>
      </c>
      <c r="K141" s="90">
        <v>642.04999999999995</v>
      </c>
      <c r="L141" s="95">
        <v>21.35</v>
      </c>
    </row>
    <row r="142" spans="1:12" ht="11.85" customHeight="1" x14ac:dyDescent="0.2">
      <c r="A142" s="51"/>
      <c r="B142" s="44"/>
      <c r="C142" s="45"/>
      <c r="D142" s="37" t="s">
        <v>30</v>
      </c>
      <c r="E142" s="18" t="s">
        <v>92</v>
      </c>
      <c r="F142" s="88">
        <v>40</v>
      </c>
      <c r="G142" s="89">
        <v>4.3</v>
      </c>
      <c r="H142" s="89">
        <v>3.4</v>
      </c>
      <c r="I142" s="89">
        <v>11.4</v>
      </c>
      <c r="J142" s="89">
        <v>92.8</v>
      </c>
      <c r="K142" s="90">
        <v>3.66</v>
      </c>
      <c r="L142" s="95">
        <v>38.840000000000003</v>
      </c>
    </row>
    <row r="143" spans="1:12" ht="11.85" customHeight="1" x14ac:dyDescent="0.2">
      <c r="A143" s="51"/>
      <c r="B143" s="44"/>
      <c r="C143" s="45"/>
      <c r="D143" s="37" t="s">
        <v>22</v>
      </c>
      <c r="E143" s="18"/>
      <c r="F143" s="19"/>
      <c r="G143" s="20"/>
      <c r="H143" s="20"/>
      <c r="I143" s="20"/>
      <c r="J143" s="20"/>
      <c r="K143" s="78"/>
      <c r="L143" s="67"/>
    </row>
    <row r="144" spans="1:12" ht="11.85" customHeight="1" x14ac:dyDescent="0.2">
      <c r="A144" s="51"/>
      <c r="B144" s="44"/>
      <c r="C144" s="45"/>
      <c r="D144" s="36"/>
      <c r="E144" s="18"/>
      <c r="F144" s="19"/>
      <c r="G144" s="20"/>
      <c r="H144" s="20"/>
      <c r="I144" s="20"/>
      <c r="J144" s="20"/>
      <c r="K144" s="78"/>
      <c r="L144" s="67"/>
    </row>
    <row r="145" spans="1:12" ht="11.85" customHeight="1" x14ac:dyDescent="0.2">
      <c r="A145" s="51"/>
      <c r="B145" s="44"/>
      <c r="C145" s="45"/>
      <c r="D145" s="36"/>
      <c r="E145" s="18"/>
      <c r="F145" s="19"/>
      <c r="G145" s="20"/>
      <c r="H145" s="20"/>
      <c r="I145" s="20"/>
      <c r="J145" s="20"/>
      <c r="K145" s="77"/>
      <c r="L145" s="67"/>
    </row>
    <row r="146" spans="1:12" ht="15.75" customHeight="1" x14ac:dyDescent="0.25">
      <c r="A146" s="27"/>
      <c r="B146" s="28"/>
      <c r="C146" s="29"/>
      <c r="D146" s="30" t="s">
        <v>24</v>
      </c>
      <c r="E146" s="18"/>
      <c r="F146" s="55">
        <f>SUM(F139:F145)</f>
        <v>640</v>
      </c>
      <c r="G146" s="55">
        <f t="shared" ref="G146:L146" si="15">SUM(G139:G145)</f>
        <v>20.2</v>
      </c>
      <c r="H146" s="55">
        <f t="shared" si="15"/>
        <v>20.399999999999999</v>
      </c>
      <c r="I146" s="55">
        <f t="shared" si="15"/>
        <v>77.099999999999994</v>
      </c>
      <c r="J146" s="55">
        <f t="shared" si="15"/>
        <v>657.9</v>
      </c>
      <c r="K146" s="64"/>
      <c r="L146" s="75">
        <f t="shared" si="15"/>
        <v>149.52000000000001</v>
      </c>
    </row>
    <row r="147" spans="1:12" ht="11.85" customHeight="1" x14ac:dyDescent="0.2">
      <c r="A147" s="52">
        <f>A139</f>
        <v>2</v>
      </c>
      <c r="B147" s="53">
        <f>B139</f>
        <v>3</v>
      </c>
      <c r="C147" s="54" t="s">
        <v>40</v>
      </c>
      <c r="D147" s="37" t="s">
        <v>31</v>
      </c>
      <c r="E147" s="18"/>
      <c r="F147" s="19"/>
      <c r="G147" s="19"/>
      <c r="H147" s="20"/>
      <c r="I147" s="20"/>
      <c r="J147" s="19"/>
      <c r="K147" s="59"/>
      <c r="L147" s="67"/>
    </row>
    <row r="148" spans="1:12" ht="11.85" customHeight="1" x14ac:dyDescent="0.2">
      <c r="A148" s="51"/>
      <c r="B148" s="44"/>
      <c r="C148" s="45"/>
      <c r="D148" s="37" t="s">
        <v>32</v>
      </c>
      <c r="E148" s="18" t="s">
        <v>89</v>
      </c>
      <c r="F148" s="88">
        <v>210</v>
      </c>
      <c r="G148" s="88">
        <v>9</v>
      </c>
      <c r="H148" s="89">
        <v>7.6</v>
      </c>
      <c r="I148" s="89">
        <v>14.8</v>
      </c>
      <c r="J148" s="89">
        <v>155.30000000000001</v>
      </c>
      <c r="K148" s="93">
        <v>63.2</v>
      </c>
      <c r="L148" s="95">
        <v>25.82</v>
      </c>
    </row>
    <row r="149" spans="1:12" ht="11.85" customHeight="1" x14ac:dyDescent="0.2">
      <c r="A149" s="51"/>
      <c r="B149" s="44"/>
      <c r="C149" s="45"/>
      <c r="D149" s="37" t="s">
        <v>33</v>
      </c>
      <c r="E149" s="18" t="s">
        <v>91</v>
      </c>
      <c r="F149" s="88">
        <v>110</v>
      </c>
      <c r="G149" s="89">
        <v>10.199999999999999</v>
      </c>
      <c r="H149" s="89">
        <v>12.1</v>
      </c>
      <c r="I149" s="89">
        <v>17.5</v>
      </c>
      <c r="J149" s="89">
        <v>219.8</v>
      </c>
      <c r="K149" s="90">
        <v>782.06</v>
      </c>
      <c r="L149" s="95">
        <v>145.02000000000001</v>
      </c>
    </row>
    <row r="150" spans="1:12" ht="11.85" customHeight="1" x14ac:dyDescent="0.2">
      <c r="A150" s="51"/>
      <c r="B150" s="44"/>
      <c r="C150" s="45"/>
      <c r="D150" s="37" t="s">
        <v>34</v>
      </c>
      <c r="E150" s="18" t="s">
        <v>90</v>
      </c>
      <c r="F150" s="88">
        <v>170</v>
      </c>
      <c r="G150" s="89">
        <v>5.0999999999999996</v>
      </c>
      <c r="H150" s="89">
        <v>4.9000000000000004</v>
      </c>
      <c r="I150" s="89">
        <v>32.799999999999997</v>
      </c>
      <c r="J150" s="89">
        <v>197.7</v>
      </c>
      <c r="K150" s="90">
        <v>150.02000000000001</v>
      </c>
      <c r="L150" s="95">
        <v>24.64</v>
      </c>
    </row>
    <row r="151" spans="1:12" ht="11.85" customHeight="1" x14ac:dyDescent="0.2">
      <c r="A151" s="51"/>
      <c r="B151" s="44"/>
      <c r="C151" s="45"/>
      <c r="D151" s="37" t="s">
        <v>35</v>
      </c>
      <c r="E151" s="18" t="s">
        <v>54</v>
      </c>
      <c r="F151" s="88">
        <v>200</v>
      </c>
      <c r="G151" s="89">
        <v>0.7</v>
      </c>
      <c r="H151" s="92"/>
      <c r="I151" s="89">
        <v>19.3</v>
      </c>
      <c r="J151" s="89">
        <v>78.900000000000006</v>
      </c>
      <c r="K151" s="90">
        <v>213.01</v>
      </c>
      <c r="L151" s="96">
        <v>25</v>
      </c>
    </row>
    <row r="152" spans="1:12" ht="11.85" customHeight="1" x14ac:dyDescent="0.2">
      <c r="A152" s="51"/>
      <c r="B152" s="44"/>
      <c r="C152" s="45"/>
      <c r="D152" s="37" t="s">
        <v>36</v>
      </c>
      <c r="E152" s="18" t="s">
        <v>52</v>
      </c>
      <c r="F152" s="88">
        <v>20</v>
      </c>
      <c r="G152" s="89">
        <v>1.5</v>
      </c>
      <c r="H152" s="89">
        <v>0.2</v>
      </c>
      <c r="I152" s="89">
        <v>9.6999999999999993</v>
      </c>
      <c r="J152" s="89">
        <v>47.6</v>
      </c>
      <c r="K152" s="90">
        <v>299.35000000000002</v>
      </c>
      <c r="L152" s="95">
        <v>1.93</v>
      </c>
    </row>
    <row r="153" spans="1:12" ht="11.85" customHeight="1" x14ac:dyDescent="0.2">
      <c r="A153" s="51"/>
      <c r="B153" s="44"/>
      <c r="C153" s="45"/>
      <c r="D153" s="37" t="s">
        <v>37</v>
      </c>
      <c r="E153" s="18" t="s">
        <v>23</v>
      </c>
      <c r="F153" s="88">
        <v>20</v>
      </c>
      <c r="G153" s="89">
        <v>1.4</v>
      </c>
      <c r="H153" s="89">
        <v>0.3</v>
      </c>
      <c r="I153" s="89">
        <v>9.1999999999999993</v>
      </c>
      <c r="J153" s="89">
        <v>45.2</v>
      </c>
      <c r="K153" s="90">
        <v>299.12</v>
      </c>
      <c r="L153" s="95">
        <v>1.86</v>
      </c>
    </row>
    <row r="154" spans="1:12" ht="11.85" customHeight="1" x14ac:dyDescent="0.2">
      <c r="A154" s="51"/>
      <c r="B154" s="44"/>
      <c r="C154" s="45"/>
      <c r="D154" s="36"/>
      <c r="E154" s="18"/>
      <c r="F154" s="19"/>
      <c r="G154" s="20"/>
      <c r="H154" s="20"/>
      <c r="I154" s="20"/>
      <c r="J154" s="20"/>
      <c r="K154" s="77"/>
      <c r="L154" s="67"/>
    </row>
    <row r="155" spans="1:12" ht="11.85" customHeight="1" x14ac:dyDescent="0.2">
      <c r="A155" s="51"/>
      <c r="B155" s="44"/>
      <c r="C155" s="45"/>
      <c r="D155" s="36"/>
      <c r="E155" s="18"/>
      <c r="F155" s="19"/>
      <c r="G155" s="20"/>
      <c r="H155" s="20"/>
      <c r="I155" s="20"/>
      <c r="J155" s="20"/>
      <c r="K155" s="77"/>
      <c r="L155" s="67"/>
    </row>
    <row r="156" spans="1:12" ht="15" x14ac:dyDescent="0.25">
      <c r="A156" s="27"/>
      <c r="B156" s="28"/>
      <c r="C156" s="29"/>
      <c r="D156" s="30" t="s">
        <v>24</v>
      </c>
      <c r="E156" s="21"/>
      <c r="F156" s="56">
        <f>SUM(F147:F155)</f>
        <v>730</v>
      </c>
      <c r="G156" s="56">
        <f t="shared" ref="G156:L156" si="16">SUM(G147:G155)</f>
        <v>27.899999999999995</v>
      </c>
      <c r="H156" s="56">
        <f t="shared" si="16"/>
        <v>25.1</v>
      </c>
      <c r="I156" s="56">
        <f t="shared" si="16"/>
        <v>103.3</v>
      </c>
      <c r="J156" s="56">
        <f t="shared" si="16"/>
        <v>744.5</v>
      </c>
      <c r="K156" s="65"/>
      <c r="L156" s="75">
        <f t="shared" si="16"/>
        <v>224.27000000000004</v>
      </c>
    </row>
    <row r="157" spans="1:12" s="1" customFormat="1" ht="17.25" customHeight="1" thickBot="1" x14ac:dyDescent="0.25">
      <c r="A157" s="24">
        <v>2</v>
      </c>
      <c r="B157" s="24">
        <v>3</v>
      </c>
      <c r="C157" s="98" t="s">
        <v>25</v>
      </c>
      <c r="D157" s="98"/>
      <c r="E157" s="25"/>
      <c r="F157" s="26">
        <f>F156+F146</f>
        <v>1370</v>
      </c>
      <c r="G157" s="26">
        <f t="shared" ref="G157:L157" si="17">G156+G146</f>
        <v>48.099999999999994</v>
      </c>
      <c r="H157" s="26">
        <f t="shared" si="17"/>
        <v>45.5</v>
      </c>
      <c r="I157" s="26">
        <f t="shared" si="17"/>
        <v>180.39999999999998</v>
      </c>
      <c r="J157" s="26">
        <f t="shared" si="17"/>
        <v>1402.4</v>
      </c>
      <c r="K157" s="63"/>
      <c r="L157" s="73">
        <f t="shared" si="17"/>
        <v>373.79000000000008</v>
      </c>
    </row>
    <row r="158" spans="1:12" ht="11.85" customHeight="1" x14ac:dyDescent="0.2">
      <c r="A158" s="48">
        <v>2</v>
      </c>
      <c r="B158" s="49">
        <v>4</v>
      </c>
      <c r="C158" s="50" t="s">
        <v>39</v>
      </c>
      <c r="D158" s="35" t="s">
        <v>28</v>
      </c>
      <c r="E158" s="18" t="s">
        <v>66</v>
      </c>
      <c r="F158" s="88">
        <v>210</v>
      </c>
      <c r="G158" s="88">
        <v>15</v>
      </c>
      <c r="H158" s="89">
        <v>15.3</v>
      </c>
      <c r="I158" s="89">
        <v>3.7</v>
      </c>
      <c r="J158" s="89">
        <v>212.2</v>
      </c>
      <c r="K158" s="90">
        <v>160.47</v>
      </c>
      <c r="L158" s="95">
        <v>94.71</v>
      </c>
    </row>
    <row r="159" spans="1:12" ht="11.85" customHeight="1" x14ac:dyDescent="0.2">
      <c r="A159" s="51"/>
      <c r="B159" s="44"/>
      <c r="C159" s="45"/>
      <c r="D159" s="36"/>
      <c r="E159" s="18"/>
      <c r="F159" s="19"/>
      <c r="G159" s="20"/>
      <c r="H159" s="20"/>
      <c r="I159" s="20"/>
      <c r="J159" s="19"/>
      <c r="K159" s="77"/>
      <c r="L159" s="67"/>
    </row>
    <row r="160" spans="1:12" ht="11.85" customHeight="1" x14ac:dyDescent="0.2">
      <c r="A160" s="51"/>
      <c r="B160" s="44"/>
      <c r="C160" s="45"/>
      <c r="D160" s="37" t="s">
        <v>29</v>
      </c>
      <c r="E160" s="18" t="s">
        <v>48</v>
      </c>
      <c r="F160" s="88">
        <v>200</v>
      </c>
      <c r="G160" s="89">
        <v>0.3</v>
      </c>
      <c r="H160" s="89">
        <v>0.1</v>
      </c>
      <c r="I160" s="89">
        <v>13.9</v>
      </c>
      <c r="J160" s="89">
        <v>53.2</v>
      </c>
      <c r="K160" s="91">
        <v>198</v>
      </c>
      <c r="L160" s="95">
        <v>10.11</v>
      </c>
    </row>
    <row r="161" spans="1:12" ht="11.85" customHeight="1" x14ac:dyDescent="0.2">
      <c r="A161" s="51"/>
      <c r="B161" s="44"/>
      <c r="C161" s="45"/>
      <c r="D161" s="37" t="s">
        <v>30</v>
      </c>
      <c r="E161" s="18" t="s">
        <v>42</v>
      </c>
      <c r="F161" s="88">
        <v>40</v>
      </c>
      <c r="G161" s="89">
        <v>2.2999999999999998</v>
      </c>
      <c r="H161" s="89">
        <v>0.9</v>
      </c>
      <c r="I161" s="89">
        <v>15.2</v>
      </c>
      <c r="J161" s="89">
        <v>78.599999999999994</v>
      </c>
      <c r="K161" s="93">
        <v>299.39999999999998</v>
      </c>
      <c r="L161" s="96">
        <v>5.6</v>
      </c>
    </row>
    <row r="162" spans="1:12" ht="11.85" customHeight="1" x14ac:dyDescent="0.2">
      <c r="A162" s="51"/>
      <c r="B162" s="44"/>
      <c r="C162" s="45"/>
      <c r="D162" s="37" t="s">
        <v>22</v>
      </c>
      <c r="E162" s="18"/>
      <c r="F162" s="19"/>
      <c r="G162" s="20"/>
      <c r="H162" s="20"/>
      <c r="I162" s="20"/>
      <c r="J162" s="20"/>
      <c r="K162" s="59"/>
      <c r="L162" s="67"/>
    </row>
    <row r="163" spans="1:12" ht="11.85" customHeight="1" x14ac:dyDescent="0.2">
      <c r="A163" s="51"/>
      <c r="B163" s="44"/>
      <c r="C163" s="45"/>
      <c r="D163" s="36"/>
      <c r="E163" s="18" t="s">
        <v>46</v>
      </c>
      <c r="F163" s="88">
        <v>50</v>
      </c>
      <c r="G163" s="92"/>
      <c r="H163" s="89">
        <v>12.8</v>
      </c>
      <c r="I163" s="89">
        <v>42.5</v>
      </c>
      <c r="J163" s="89">
        <v>296.7</v>
      </c>
      <c r="K163" s="93">
        <v>384.4</v>
      </c>
      <c r="L163" s="96">
        <v>39.1</v>
      </c>
    </row>
    <row r="164" spans="1:12" ht="11.85" customHeight="1" x14ac:dyDescent="0.2">
      <c r="A164" s="51"/>
      <c r="B164" s="44"/>
      <c r="C164" s="45"/>
      <c r="D164" s="36"/>
      <c r="E164" s="18"/>
      <c r="F164" s="19"/>
      <c r="G164" s="20"/>
      <c r="H164" s="20"/>
      <c r="I164" s="20"/>
      <c r="J164" s="20"/>
      <c r="K164" s="59"/>
      <c r="L164" s="67"/>
    </row>
    <row r="165" spans="1:12" ht="13.5" customHeight="1" x14ac:dyDescent="0.25">
      <c r="A165" s="27"/>
      <c r="B165" s="28"/>
      <c r="C165" s="29"/>
      <c r="D165" s="30" t="s">
        <v>24</v>
      </c>
      <c r="E165" s="18"/>
      <c r="F165" s="55">
        <f>SUM(F158:F164)</f>
        <v>500</v>
      </c>
      <c r="G165" s="55">
        <f t="shared" ref="G165:L165" si="18">SUM(G158:G164)</f>
        <v>17.600000000000001</v>
      </c>
      <c r="H165" s="55">
        <f t="shared" si="18"/>
        <v>29.1</v>
      </c>
      <c r="I165" s="55">
        <f t="shared" si="18"/>
        <v>75.3</v>
      </c>
      <c r="J165" s="55">
        <f t="shared" si="18"/>
        <v>640.70000000000005</v>
      </c>
      <c r="K165" s="64"/>
      <c r="L165" s="75">
        <f t="shared" si="18"/>
        <v>149.51999999999998</v>
      </c>
    </row>
    <row r="166" spans="1:12" ht="11.85" customHeight="1" x14ac:dyDescent="0.2">
      <c r="A166" s="52">
        <f>A158</f>
        <v>2</v>
      </c>
      <c r="B166" s="53">
        <f>B158</f>
        <v>4</v>
      </c>
      <c r="C166" s="54" t="s">
        <v>40</v>
      </c>
      <c r="D166" s="37" t="s">
        <v>31</v>
      </c>
      <c r="E166" s="18"/>
      <c r="F166" s="19"/>
      <c r="G166" s="20"/>
      <c r="H166" s="20"/>
      <c r="I166" s="20"/>
      <c r="J166" s="20"/>
      <c r="K166" s="59"/>
      <c r="L166" s="67"/>
    </row>
    <row r="167" spans="1:12" ht="11.85" customHeight="1" x14ac:dyDescent="0.2">
      <c r="A167" s="51"/>
      <c r="B167" s="44"/>
      <c r="C167" s="45"/>
      <c r="D167" s="37" t="s">
        <v>32</v>
      </c>
      <c r="E167" s="18" t="s">
        <v>95</v>
      </c>
      <c r="F167" s="88">
        <v>210</v>
      </c>
      <c r="G167" s="89">
        <v>5.9</v>
      </c>
      <c r="H167" s="89">
        <v>8.1999999999999993</v>
      </c>
      <c r="I167" s="88">
        <v>7</v>
      </c>
      <c r="J167" s="89">
        <v>116.2</v>
      </c>
      <c r="K167" s="90">
        <v>49.33</v>
      </c>
      <c r="L167" s="95">
        <v>31.42</v>
      </c>
    </row>
    <row r="168" spans="1:12" ht="11.85" customHeight="1" x14ac:dyDescent="0.2">
      <c r="A168" s="51"/>
      <c r="B168" s="44"/>
      <c r="C168" s="45"/>
      <c r="D168" s="37" t="s">
        <v>33</v>
      </c>
      <c r="E168" s="18" t="s">
        <v>94</v>
      </c>
      <c r="F168" s="88">
        <v>90</v>
      </c>
      <c r="G168" s="89">
        <v>13.9</v>
      </c>
      <c r="H168" s="89">
        <v>9.3000000000000007</v>
      </c>
      <c r="I168" s="89">
        <v>9.8000000000000007</v>
      </c>
      <c r="J168" s="89">
        <v>177.2</v>
      </c>
      <c r="K168" s="90">
        <v>308.39</v>
      </c>
      <c r="L168" s="95">
        <v>90.95</v>
      </c>
    </row>
    <row r="169" spans="1:12" ht="11.85" customHeight="1" x14ac:dyDescent="0.2">
      <c r="A169" s="51"/>
      <c r="B169" s="44"/>
      <c r="C169" s="45"/>
      <c r="D169" s="37" t="s">
        <v>34</v>
      </c>
      <c r="E169" s="18" t="s">
        <v>93</v>
      </c>
      <c r="F169" s="88">
        <v>150</v>
      </c>
      <c r="G169" s="89">
        <v>5.3</v>
      </c>
      <c r="H169" s="88">
        <v>6</v>
      </c>
      <c r="I169" s="89">
        <v>25.5</v>
      </c>
      <c r="J169" s="89">
        <v>178.9</v>
      </c>
      <c r="K169" s="93">
        <v>68.599999999999994</v>
      </c>
      <c r="L169" s="95">
        <v>29.81</v>
      </c>
    </row>
    <row r="170" spans="1:12" ht="11.85" customHeight="1" x14ac:dyDescent="0.2">
      <c r="A170" s="51"/>
      <c r="B170" s="44"/>
      <c r="C170" s="45"/>
      <c r="D170" s="37" t="s">
        <v>35</v>
      </c>
      <c r="E170" s="18" t="s">
        <v>81</v>
      </c>
      <c r="F170" s="88">
        <v>200</v>
      </c>
      <c r="G170" s="89">
        <v>0.2</v>
      </c>
      <c r="H170" s="89">
        <v>0.1</v>
      </c>
      <c r="I170" s="89">
        <v>25.2</v>
      </c>
      <c r="J170" s="89">
        <v>99.3</v>
      </c>
      <c r="K170" s="91">
        <v>612</v>
      </c>
      <c r="L170" s="95">
        <v>20</v>
      </c>
    </row>
    <row r="171" spans="1:12" ht="11.85" customHeight="1" x14ac:dyDescent="0.2">
      <c r="A171" s="51"/>
      <c r="B171" s="44"/>
      <c r="C171" s="45"/>
      <c r="D171" s="37" t="s">
        <v>36</v>
      </c>
      <c r="E171" s="18" t="s">
        <v>52</v>
      </c>
      <c r="F171" s="88">
        <v>20</v>
      </c>
      <c r="G171" s="89">
        <v>1.5</v>
      </c>
      <c r="H171" s="89">
        <v>0.2</v>
      </c>
      <c r="I171" s="89">
        <v>9.6999999999999993</v>
      </c>
      <c r="J171" s="89">
        <v>47.6</v>
      </c>
      <c r="K171" s="90">
        <v>299.35000000000002</v>
      </c>
      <c r="L171" s="95">
        <v>1.93</v>
      </c>
    </row>
    <row r="172" spans="1:12" ht="11.85" customHeight="1" x14ac:dyDescent="0.2">
      <c r="A172" s="51"/>
      <c r="B172" s="44"/>
      <c r="C172" s="45"/>
      <c r="D172" s="37" t="s">
        <v>37</v>
      </c>
      <c r="E172" s="18" t="s">
        <v>23</v>
      </c>
      <c r="F172" s="88">
        <v>20</v>
      </c>
      <c r="G172" s="89">
        <v>1.4</v>
      </c>
      <c r="H172" s="89">
        <v>0.3</v>
      </c>
      <c r="I172" s="89">
        <v>9.1999999999999993</v>
      </c>
      <c r="J172" s="89">
        <v>45.2</v>
      </c>
      <c r="K172" s="90">
        <v>299.12</v>
      </c>
      <c r="L172" s="95">
        <v>1.86</v>
      </c>
    </row>
    <row r="173" spans="1:12" ht="11.85" customHeight="1" x14ac:dyDescent="0.2">
      <c r="A173" s="51"/>
      <c r="B173" s="44"/>
      <c r="C173" s="45"/>
      <c r="D173" s="36"/>
      <c r="E173" s="18" t="s">
        <v>38</v>
      </c>
      <c r="F173" s="88">
        <v>150</v>
      </c>
      <c r="G173" s="89">
        <v>0.6</v>
      </c>
      <c r="H173" s="89">
        <v>0.6</v>
      </c>
      <c r="I173" s="89">
        <v>14.7</v>
      </c>
      <c r="J173" s="88">
        <v>135</v>
      </c>
      <c r="K173" s="90">
        <v>351.03</v>
      </c>
      <c r="L173" s="95">
        <v>48.3</v>
      </c>
    </row>
    <row r="174" spans="1:12" ht="11.85" customHeight="1" x14ac:dyDescent="0.2">
      <c r="A174" s="51"/>
      <c r="B174" s="44"/>
      <c r="C174" s="45"/>
      <c r="D174" s="36"/>
      <c r="E174" s="18"/>
      <c r="F174" s="19"/>
      <c r="G174" s="20"/>
      <c r="H174" s="20"/>
      <c r="I174" s="20"/>
      <c r="J174" s="19"/>
      <c r="K174" s="59"/>
      <c r="L174" s="67"/>
    </row>
    <row r="175" spans="1:12" ht="15" x14ac:dyDescent="0.25">
      <c r="A175" s="27"/>
      <c r="B175" s="28"/>
      <c r="C175" s="29"/>
      <c r="D175" s="30" t="s">
        <v>24</v>
      </c>
      <c r="E175" s="21"/>
      <c r="F175" s="56">
        <f>SUM(F167:F174)</f>
        <v>840</v>
      </c>
      <c r="G175" s="56">
        <f t="shared" ref="G175:L175" si="19">SUM(G167:G174)</f>
        <v>28.8</v>
      </c>
      <c r="H175" s="56">
        <f t="shared" si="19"/>
        <v>24.700000000000003</v>
      </c>
      <c r="I175" s="56">
        <f t="shared" si="19"/>
        <v>101.10000000000001</v>
      </c>
      <c r="J175" s="56">
        <f t="shared" si="19"/>
        <v>799.4</v>
      </c>
      <c r="K175" s="65"/>
      <c r="L175" s="75">
        <f t="shared" si="19"/>
        <v>224.27000000000004</v>
      </c>
    </row>
    <row r="176" spans="1:12" s="1" customFormat="1" ht="15" customHeight="1" thickBot="1" x14ac:dyDescent="0.25">
      <c r="A176" s="24">
        <v>2</v>
      </c>
      <c r="B176" s="24">
        <v>4</v>
      </c>
      <c r="C176" s="98" t="s">
        <v>25</v>
      </c>
      <c r="D176" s="98"/>
      <c r="E176" s="25"/>
      <c r="F176" s="26">
        <f>F165+F175</f>
        <v>1340</v>
      </c>
      <c r="G176" s="26">
        <f>G165+G175</f>
        <v>46.400000000000006</v>
      </c>
      <c r="H176" s="26">
        <f>H165+H175</f>
        <v>53.800000000000004</v>
      </c>
      <c r="I176" s="26">
        <f>I165+I175</f>
        <v>176.4</v>
      </c>
      <c r="J176" s="26">
        <f>J165+J175</f>
        <v>1440.1</v>
      </c>
      <c r="K176" s="63"/>
      <c r="L176" s="73">
        <f>L165+L175</f>
        <v>373.79</v>
      </c>
    </row>
    <row r="177" spans="1:12" ht="11.85" customHeight="1" x14ac:dyDescent="0.2">
      <c r="A177" s="48">
        <v>2</v>
      </c>
      <c r="B177" s="49">
        <v>5</v>
      </c>
      <c r="C177" s="50" t="s">
        <v>39</v>
      </c>
      <c r="D177" s="35" t="s">
        <v>28</v>
      </c>
      <c r="E177" s="18" t="s">
        <v>96</v>
      </c>
      <c r="F177" s="88">
        <v>200</v>
      </c>
      <c r="G177" s="89">
        <v>7.6</v>
      </c>
      <c r="H177" s="89">
        <v>7.1</v>
      </c>
      <c r="I177" s="89">
        <v>44.1</v>
      </c>
      <c r="J177" s="88">
        <v>255</v>
      </c>
      <c r="K177" s="90">
        <v>257.92</v>
      </c>
      <c r="L177" s="95">
        <v>42.31</v>
      </c>
    </row>
    <row r="178" spans="1:12" ht="11.85" customHeight="1" x14ac:dyDescent="0.2">
      <c r="A178" s="51"/>
      <c r="B178" s="44"/>
      <c r="C178" s="45"/>
      <c r="D178" s="36"/>
      <c r="E178" s="18"/>
      <c r="F178" s="19"/>
      <c r="G178" s="20"/>
      <c r="H178" s="19"/>
      <c r="I178" s="20"/>
      <c r="J178" s="20"/>
      <c r="K178" s="77"/>
      <c r="L178" s="67"/>
    </row>
    <row r="179" spans="1:12" ht="11.85" customHeight="1" x14ac:dyDescent="0.2">
      <c r="A179" s="51"/>
      <c r="B179" s="44"/>
      <c r="C179" s="45"/>
      <c r="D179" s="37" t="s">
        <v>29</v>
      </c>
      <c r="E179" s="18" t="s">
        <v>69</v>
      </c>
      <c r="F179" s="88">
        <v>200</v>
      </c>
      <c r="G179" s="89">
        <v>0.3</v>
      </c>
      <c r="H179" s="89">
        <v>0.1</v>
      </c>
      <c r="I179" s="89">
        <v>16.100000000000001</v>
      </c>
      <c r="J179" s="89">
        <v>62.1</v>
      </c>
      <c r="K179" s="90">
        <v>788.07</v>
      </c>
      <c r="L179" s="95">
        <v>9.3699999999999992</v>
      </c>
    </row>
    <row r="180" spans="1:12" ht="11.85" customHeight="1" x14ac:dyDescent="0.2">
      <c r="A180" s="51"/>
      <c r="B180" s="44"/>
      <c r="C180" s="45"/>
      <c r="D180" s="37" t="s">
        <v>30</v>
      </c>
      <c r="E180" s="18" t="s">
        <v>44</v>
      </c>
      <c r="F180" s="88">
        <v>45</v>
      </c>
      <c r="G180" s="89">
        <v>6.3</v>
      </c>
      <c r="H180" s="89">
        <v>11.4</v>
      </c>
      <c r="I180" s="89">
        <v>10.5</v>
      </c>
      <c r="J180" s="89">
        <v>166.7</v>
      </c>
      <c r="K180" s="90">
        <v>3.58</v>
      </c>
      <c r="L180" s="95">
        <v>45.54</v>
      </c>
    </row>
    <row r="181" spans="1:12" ht="11.85" customHeight="1" x14ac:dyDescent="0.2">
      <c r="A181" s="51"/>
      <c r="B181" s="44"/>
      <c r="C181" s="45"/>
      <c r="D181" s="37" t="s">
        <v>22</v>
      </c>
      <c r="E181" s="80" t="s">
        <v>38</v>
      </c>
      <c r="F181" s="81">
        <v>150</v>
      </c>
      <c r="G181" s="82">
        <v>0.6</v>
      </c>
      <c r="H181" s="82">
        <v>0.6</v>
      </c>
      <c r="I181" s="82">
        <v>14.7</v>
      </c>
      <c r="J181" s="81">
        <v>135</v>
      </c>
      <c r="K181" s="83">
        <v>351.03</v>
      </c>
      <c r="L181" s="94">
        <v>52.3</v>
      </c>
    </row>
    <row r="182" spans="1:12" ht="11.85" customHeight="1" x14ac:dyDescent="0.2">
      <c r="A182" s="51"/>
      <c r="B182" s="44"/>
      <c r="C182" s="45"/>
      <c r="D182" s="36"/>
      <c r="E182" s="18"/>
      <c r="F182" s="19"/>
      <c r="G182" s="20"/>
      <c r="H182" s="20"/>
      <c r="I182" s="20"/>
      <c r="J182" s="20"/>
      <c r="K182" s="59"/>
      <c r="L182" s="67"/>
    </row>
    <row r="183" spans="1:12" ht="11.85" customHeight="1" x14ac:dyDescent="0.2">
      <c r="A183" s="51"/>
      <c r="B183" s="44"/>
      <c r="C183" s="45"/>
      <c r="D183" s="36"/>
      <c r="E183" s="18"/>
      <c r="F183" s="19"/>
      <c r="G183" s="20"/>
      <c r="H183" s="20"/>
      <c r="I183" s="20"/>
      <c r="J183" s="20"/>
      <c r="K183" s="59"/>
      <c r="L183" s="67"/>
    </row>
    <row r="184" spans="1:12" ht="18.75" customHeight="1" x14ac:dyDescent="0.25">
      <c r="A184" s="27"/>
      <c r="B184" s="28"/>
      <c r="C184" s="29"/>
      <c r="D184" s="30" t="s">
        <v>24</v>
      </c>
      <c r="E184" s="18"/>
      <c r="F184" s="55">
        <f>SUM(F177:F183)</f>
        <v>595</v>
      </c>
      <c r="G184" s="55">
        <f t="shared" ref="G184:L184" si="20">SUM(G177:G183)</f>
        <v>14.799999999999999</v>
      </c>
      <c r="H184" s="55">
        <f t="shared" si="20"/>
        <v>19.200000000000003</v>
      </c>
      <c r="I184" s="55">
        <f t="shared" si="20"/>
        <v>85.4</v>
      </c>
      <c r="J184" s="55">
        <f t="shared" si="20"/>
        <v>618.79999999999995</v>
      </c>
      <c r="K184" s="64"/>
      <c r="L184" s="75">
        <f t="shared" si="20"/>
        <v>149.51999999999998</v>
      </c>
    </row>
    <row r="185" spans="1:12" ht="11.85" customHeight="1" x14ac:dyDescent="0.2">
      <c r="A185" s="52">
        <f>A177</f>
        <v>2</v>
      </c>
      <c r="B185" s="53">
        <f>B177</f>
        <v>5</v>
      </c>
      <c r="C185" s="54" t="s">
        <v>40</v>
      </c>
      <c r="D185" s="37" t="s">
        <v>31</v>
      </c>
      <c r="E185" s="18"/>
      <c r="F185" s="19"/>
      <c r="G185" s="20"/>
      <c r="H185" s="20"/>
      <c r="I185" s="20"/>
      <c r="J185" s="20"/>
      <c r="K185" s="59"/>
      <c r="L185" s="67"/>
    </row>
    <row r="186" spans="1:12" ht="11.85" customHeight="1" x14ac:dyDescent="0.2">
      <c r="A186" s="51"/>
      <c r="B186" s="44"/>
      <c r="C186" s="45"/>
      <c r="D186" s="37" t="s">
        <v>32</v>
      </c>
      <c r="E186" s="18" t="s">
        <v>99</v>
      </c>
      <c r="F186" s="88">
        <v>210</v>
      </c>
      <c r="G186" s="89">
        <v>2.8</v>
      </c>
      <c r="H186" s="89">
        <v>3.8</v>
      </c>
      <c r="I186" s="89">
        <v>12.6</v>
      </c>
      <c r="J186" s="89">
        <v>96.9</v>
      </c>
      <c r="K186" s="90">
        <v>82.19</v>
      </c>
      <c r="L186" s="97">
        <v>23</v>
      </c>
    </row>
    <row r="187" spans="1:12" ht="11.85" customHeight="1" x14ac:dyDescent="0.2">
      <c r="A187" s="51"/>
      <c r="B187" s="44"/>
      <c r="C187" s="45"/>
      <c r="D187" s="37" t="s">
        <v>33</v>
      </c>
      <c r="E187" s="18" t="s">
        <v>97</v>
      </c>
      <c r="F187" s="88">
        <v>100</v>
      </c>
      <c r="G187" s="89">
        <v>16.600000000000001</v>
      </c>
      <c r="H187" s="88">
        <v>39</v>
      </c>
      <c r="I187" s="89">
        <v>3.8</v>
      </c>
      <c r="J187" s="88">
        <v>437</v>
      </c>
      <c r="K187" s="90">
        <v>280.20999999999998</v>
      </c>
      <c r="L187" s="95">
        <v>110.88</v>
      </c>
    </row>
    <row r="188" spans="1:12" ht="11.85" customHeight="1" x14ac:dyDescent="0.2">
      <c r="A188" s="51"/>
      <c r="B188" s="44"/>
      <c r="C188" s="45"/>
      <c r="D188" s="37" t="s">
        <v>34</v>
      </c>
      <c r="E188" s="18" t="s">
        <v>98</v>
      </c>
      <c r="F188" s="88">
        <v>150</v>
      </c>
      <c r="G188" s="89">
        <v>3.1</v>
      </c>
      <c r="H188" s="89">
        <v>5.6</v>
      </c>
      <c r="I188" s="89">
        <v>20.7</v>
      </c>
      <c r="J188" s="89">
        <v>163.9</v>
      </c>
      <c r="K188" s="90">
        <v>133.72999999999999</v>
      </c>
      <c r="L188" s="95">
        <v>35.9</v>
      </c>
    </row>
    <row r="189" spans="1:12" ht="11.85" customHeight="1" x14ac:dyDescent="0.2">
      <c r="A189" s="51"/>
      <c r="B189" s="44"/>
      <c r="C189" s="45"/>
      <c r="D189" s="37" t="s">
        <v>35</v>
      </c>
      <c r="E189" s="18" t="s">
        <v>100</v>
      </c>
      <c r="F189" s="88">
        <v>200</v>
      </c>
      <c r="G189" s="89">
        <v>0.2</v>
      </c>
      <c r="H189" s="89">
        <v>0.2</v>
      </c>
      <c r="I189" s="89">
        <v>27.9</v>
      </c>
      <c r="J189" s="88">
        <v>109</v>
      </c>
      <c r="K189" s="90">
        <v>209.01</v>
      </c>
      <c r="L189" s="96">
        <v>11.6</v>
      </c>
    </row>
    <row r="190" spans="1:12" ht="11.85" customHeight="1" x14ac:dyDescent="0.2">
      <c r="A190" s="51"/>
      <c r="B190" s="44"/>
      <c r="C190" s="45"/>
      <c r="D190" s="37" t="s">
        <v>36</v>
      </c>
      <c r="E190" s="18" t="s">
        <v>52</v>
      </c>
      <c r="F190" s="88">
        <v>20</v>
      </c>
      <c r="G190" s="89">
        <v>1.5</v>
      </c>
      <c r="H190" s="89">
        <v>0.2</v>
      </c>
      <c r="I190" s="89">
        <v>9.6999999999999993</v>
      </c>
      <c r="J190" s="89">
        <v>47.6</v>
      </c>
      <c r="K190" s="90">
        <v>299.35000000000002</v>
      </c>
      <c r="L190" s="95">
        <v>1.93</v>
      </c>
    </row>
    <row r="191" spans="1:12" ht="11.85" customHeight="1" x14ac:dyDescent="0.2">
      <c r="A191" s="51"/>
      <c r="B191" s="44"/>
      <c r="C191" s="45"/>
      <c r="D191" s="37" t="s">
        <v>37</v>
      </c>
      <c r="E191" s="18" t="s">
        <v>23</v>
      </c>
      <c r="F191" s="88">
        <v>20</v>
      </c>
      <c r="G191" s="89">
        <v>1.4</v>
      </c>
      <c r="H191" s="89">
        <v>0.3</v>
      </c>
      <c r="I191" s="89">
        <v>9.1999999999999993</v>
      </c>
      <c r="J191" s="89">
        <v>45.2</v>
      </c>
      <c r="K191" s="90">
        <v>299.12</v>
      </c>
      <c r="L191" s="95">
        <v>1.86</v>
      </c>
    </row>
    <row r="192" spans="1:12" ht="11.85" customHeight="1" x14ac:dyDescent="0.2">
      <c r="A192" s="51"/>
      <c r="B192" s="44"/>
      <c r="C192" s="45"/>
      <c r="D192" s="36"/>
      <c r="E192" s="18" t="s">
        <v>46</v>
      </c>
      <c r="F192" s="88">
        <v>50</v>
      </c>
      <c r="G192" s="92"/>
      <c r="H192" s="89">
        <v>12.8</v>
      </c>
      <c r="I192" s="89">
        <v>42.5</v>
      </c>
      <c r="J192" s="89">
        <v>296.7</v>
      </c>
      <c r="K192" s="93">
        <v>384.4</v>
      </c>
      <c r="L192" s="96">
        <v>39.1</v>
      </c>
    </row>
    <row r="193" spans="1:12" ht="11.85" customHeight="1" x14ac:dyDescent="0.2">
      <c r="A193" s="51"/>
      <c r="B193" s="44"/>
      <c r="C193" s="45"/>
      <c r="D193" s="36"/>
      <c r="E193" s="18"/>
      <c r="F193" s="19"/>
      <c r="G193" s="19"/>
      <c r="H193" s="20"/>
      <c r="I193" s="20"/>
      <c r="J193" s="20"/>
      <c r="K193" s="77"/>
      <c r="L193" s="67"/>
    </row>
    <row r="194" spans="1:12" ht="15.75" customHeight="1" x14ac:dyDescent="0.25">
      <c r="A194" s="27"/>
      <c r="B194" s="28"/>
      <c r="C194" s="29"/>
      <c r="D194" s="30" t="s">
        <v>24</v>
      </c>
      <c r="E194" s="21"/>
      <c r="F194" s="56">
        <f>SUM(F186:F193)</f>
        <v>750</v>
      </c>
      <c r="G194" s="56">
        <f t="shared" ref="G194:L194" si="21">SUM(G186:G193)</f>
        <v>25.6</v>
      </c>
      <c r="H194" s="56">
        <f t="shared" si="21"/>
        <v>61.900000000000006</v>
      </c>
      <c r="I194" s="56">
        <f t="shared" si="21"/>
        <v>126.4</v>
      </c>
      <c r="J194" s="56">
        <f t="shared" si="21"/>
        <v>1196.3</v>
      </c>
      <c r="K194" s="65"/>
      <c r="L194" s="75">
        <f t="shared" si="21"/>
        <v>224.27</v>
      </c>
    </row>
    <row r="195" spans="1:12" ht="16.5" customHeight="1" thickBot="1" x14ac:dyDescent="0.25">
      <c r="A195" s="24">
        <v>2</v>
      </c>
      <c r="B195" s="24">
        <v>5</v>
      </c>
      <c r="C195" s="98" t="s">
        <v>25</v>
      </c>
      <c r="D195" s="98"/>
      <c r="E195" s="25"/>
      <c r="F195" s="26">
        <f>F184+F194</f>
        <v>1345</v>
      </c>
      <c r="G195" s="26">
        <f>G184+G194</f>
        <v>40.4</v>
      </c>
      <c r="H195" s="26">
        <f>H184+H194</f>
        <v>81.100000000000009</v>
      </c>
      <c r="I195" s="26">
        <f>I184+I194</f>
        <v>211.8</v>
      </c>
      <c r="J195" s="26">
        <f>J184+J194</f>
        <v>1815.1</v>
      </c>
      <c r="K195" s="63"/>
      <c r="L195" s="73">
        <f>L184+L194</f>
        <v>373.78999999999996</v>
      </c>
    </row>
    <row r="196" spans="1:12" s="32" customFormat="1" ht="17.25" customHeight="1" thickBot="1" x14ac:dyDescent="0.25">
      <c r="A196" s="46"/>
      <c r="B196" s="47"/>
      <c r="C196" s="100" t="s">
        <v>27</v>
      </c>
      <c r="D196" s="100"/>
      <c r="E196" s="100"/>
      <c r="F196" s="57">
        <v>1200</v>
      </c>
      <c r="G196" s="58">
        <f>(G24+G43+G62+G81+G100+G119+G138+G157+G176+G195)/10</f>
        <v>48.739999999999995</v>
      </c>
      <c r="H196" s="58">
        <f>(H24+H43+H62+H81+H100+H119+H138+H157+H176+H195)/10</f>
        <v>57.990000000000009</v>
      </c>
      <c r="I196" s="58">
        <f>(I24+I43+I62+I81+I100+I119+I138+I157+I176+I195)/10</f>
        <v>195.39</v>
      </c>
      <c r="J196" s="58">
        <f>(J24+J43+J62+J81+J100+J119+J138+J157+J176+J195)/10</f>
        <v>1549.6600000000003</v>
      </c>
      <c r="K196" s="66"/>
      <c r="L196" s="76">
        <v>373.79</v>
      </c>
    </row>
  </sheetData>
  <mergeCells count="13">
    <mergeCell ref="C100:D100"/>
    <mergeCell ref="C119:D119"/>
    <mergeCell ref="C176:D176"/>
    <mergeCell ref="C195:D195"/>
    <mergeCell ref="C196:E196"/>
    <mergeCell ref="C138:D138"/>
    <mergeCell ref="C157:D157"/>
    <mergeCell ref="C62:D62"/>
    <mergeCell ref="C81:D81"/>
    <mergeCell ref="H1:K1"/>
    <mergeCell ref="H2:K2"/>
    <mergeCell ref="C24:D24"/>
    <mergeCell ref="C43:D43"/>
  </mergeCells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Шаяхметова</dc:creator>
  <cp:lastModifiedBy>Администратор</cp:lastModifiedBy>
  <cp:revision>1</cp:revision>
  <cp:lastPrinted>2025-02-18T04:46:10Z</cp:lastPrinted>
  <dcterms:created xsi:type="dcterms:W3CDTF">2025-02-18T04:46:10Z</dcterms:created>
  <dcterms:modified xsi:type="dcterms:W3CDTF">2026-01-22T06:15:15Z</dcterms:modified>
</cp:coreProperties>
</file>